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rząd Gminy" sheetId="1" r:id="rId1"/>
    <sheet name="Gminna Biblioteka Publiczna" sheetId="2" r:id="rId2"/>
    <sheet name="GOKiR" sheetId="3" r:id="rId3"/>
    <sheet name="GOS" sheetId="4" r:id="rId4"/>
    <sheet name="OPS" sheetId="5" r:id="rId5"/>
    <sheet name="Przedszkole w Mszanej" sheetId="6" r:id="rId6"/>
    <sheet name="ZSP w Połomi" sheetId="7" r:id="rId7"/>
    <sheet name="Zespół Szkół w Gogołowej" sheetId="8" r:id="rId8"/>
    <sheet name="Szkoła Podstawowa w Mszanie" sheetId="9" r:id="rId9"/>
  </sheets>
  <definedNames/>
  <calcPr fullCalcOnLoad="1"/>
</workbook>
</file>

<file path=xl/sharedStrings.xml><?xml version="1.0" encoding="utf-8"?>
<sst xmlns="http://schemas.openxmlformats.org/spreadsheetml/2006/main" count="2052" uniqueCount="851">
  <si>
    <t>Informacje ogólne</t>
  </si>
  <si>
    <t>nazwa jednostki</t>
  </si>
  <si>
    <t xml:space="preserve">URZĄD GMINY </t>
  </si>
  <si>
    <t>adres jednostki</t>
  </si>
  <si>
    <t>UL. 1 MAJA 81  44-325 MSZANA</t>
  </si>
  <si>
    <t>nr telefonu</t>
  </si>
  <si>
    <t>32 47 597 40</t>
  </si>
  <si>
    <t>nr faksu</t>
  </si>
  <si>
    <t>32 47 597 60</t>
  </si>
  <si>
    <t>e-mail</t>
  </si>
  <si>
    <t>urzad@mszana.ug.gov.pl</t>
  </si>
  <si>
    <t>NIP</t>
  </si>
  <si>
    <t>647-17-73-271</t>
  </si>
  <si>
    <t>Regon</t>
  </si>
  <si>
    <t>276258687</t>
  </si>
  <si>
    <t>PKD</t>
  </si>
  <si>
    <t>7511</t>
  </si>
  <si>
    <t>Rodzaj ubezpieczanego mienia według Klasyfikacji Środków Trwałych:</t>
  </si>
  <si>
    <r>
      <rPr>
        <sz val="11"/>
        <rFont val="Calibri"/>
        <family val="2"/>
      </rPr>
      <t>Pełna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wartość w PLN, mienia posiadanego:</t>
    </r>
  </si>
  <si>
    <t>ubezpieczenie wg wartości</t>
  </si>
  <si>
    <t xml:space="preserve">Budynki  </t>
  </si>
  <si>
    <t>księgowa brutto i odtworzeniowa</t>
  </si>
  <si>
    <r>
      <rPr>
        <b/>
        <sz val="10"/>
        <rFont val="Calibri"/>
        <family val="2"/>
      </rPr>
      <t xml:space="preserve">Grupa 2 KŚT </t>
    </r>
    <r>
      <rPr>
        <sz val="10"/>
        <rFont val="Calibri"/>
        <family val="2"/>
      </rPr>
      <t>(podana wartość nie obejmuje wartości dróg które będą ubezpieczone w systemie I ryzyka.)</t>
    </r>
  </si>
  <si>
    <t xml:space="preserve">księgowa brutto  </t>
  </si>
  <si>
    <t>Grupa 3 KŚT</t>
  </si>
  <si>
    <r>
      <rPr>
        <b/>
        <sz val="11"/>
        <color indexed="8"/>
        <rFont val="Calibri"/>
        <family val="2"/>
      </rPr>
      <t>Grupa 4 KŚT</t>
    </r>
    <r>
      <rPr>
        <sz val="10"/>
        <color indexed="8"/>
        <rFont val="Calibri"/>
        <family val="2"/>
      </rPr>
      <t xml:space="preserve"> (bez sprzętu elektronicznego wskazanego do ubezpieczenia sprzętu elektronicznego)</t>
    </r>
  </si>
  <si>
    <t>Grupa 5 KŚT</t>
  </si>
  <si>
    <t>Grupa 6 KŚT</t>
  </si>
  <si>
    <r>
      <rPr>
        <b/>
        <sz val="11"/>
        <rFont val="Calibri"/>
        <family val="2"/>
      </rPr>
      <t>Grupa 7 KŚT</t>
    </r>
    <r>
      <rPr>
        <sz val="10"/>
        <rFont val="Calibri"/>
        <family val="2"/>
      </rPr>
      <t>(bez 74 tj. pojazdów mechanicznych)</t>
    </r>
  </si>
  <si>
    <t>Grupa 8 KŚT</t>
  </si>
  <si>
    <t xml:space="preserve">Pozostałe mienie: </t>
  </si>
  <si>
    <t>RAZEM:</t>
  </si>
  <si>
    <t xml:space="preserve"> Informacje dodatkowe do oceny ryzyka dla ubezpieczenia mienia od ognia i innych zdarzeń losowych</t>
  </si>
  <si>
    <t>Nazwa budynku/budowli i lokalizacja</t>
  </si>
  <si>
    <t>Budynek OSP Mszana, ul. Tuskera Mszana</t>
  </si>
  <si>
    <t>Budynek Administracyjny Urzędu Gminy ul. 1 Maja 81 Mszana</t>
  </si>
  <si>
    <t>Budynek biurowo - garażowy ul. Sportowa 8 Mszana</t>
  </si>
  <si>
    <t>Budynek szatniowy ul. Okrężna Gogołowa</t>
  </si>
  <si>
    <t>Budynek gospodarczy ul. Tuskera</t>
  </si>
  <si>
    <t>Dawna plebania, Połomia ul. Centralna</t>
  </si>
  <si>
    <t>Garaż wolnostojący J35/7585 na terenie PSZOK</t>
  </si>
  <si>
    <t>Przeznaczenie budynku</t>
  </si>
  <si>
    <t>usługi ppoż</t>
  </si>
  <si>
    <t>administr-usług</t>
  </si>
  <si>
    <t>działaln. PZHGP</t>
  </si>
  <si>
    <t>zaplecze sportowe</t>
  </si>
  <si>
    <t>socjalne</t>
  </si>
  <si>
    <t>cele rehabilitacyjne</t>
  </si>
  <si>
    <t>garaż dla samoch. UG</t>
  </si>
  <si>
    <t>Czy budynek jest użytkowany?</t>
  </si>
  <si>
    <t>tak</t>
  </si>
  <si>
    <t>Rok budowy?</t>
  </si>
  <si>
    <t>1973 2013 - rozbudowa, termomoderniz.</t>
  </si>
  <si>
    <t>1997, 2012 rozbudowa, termomoderniz.</t>
  </si>
  <si>
    <t>lata 60-te</t>
  </si>
  <si>
    <t>I poł. XIX w.</t>
  </si>
  <si>
    <t>Czy budynek posiada pozwolenie na użytkowanie stosownie do aktualnego przeznaczenia?</t>
  </si>
  <si>
    <t>Czy budynek i jego instalacje poddawane są regularnym przeglądom wynikającym z przepisów prawa, co potwierdzone jest każdorazowo pisemnym protokołami?</t>
  </si>
  <si>
    <r>
      <rPr>
        <sz val="10"/>
        <rFont val="Calibri"/>
        <family val="2"/>
      </rPr>
      <t>Czy mienie będące przedmiotem ubezpieczenia lub pozostające w związku z ubezpieczeniem  odpowiedzialności cywilnej, jest zabezpieczone w sposób przewidziany obowiązującymi przepisami aktów prawnych w zakresie ochrony przeciwpożarowej, w szczególności:
a)  ustawą o ochronie przeciwpożarowej  (Dz. U. z</t>
    </r>
    <r>
      <rPr>
        <sz val="9"/>
        <color indexed="18"/>
        <rFont val="Calibri"/>
        <family val="2"/>
      </rPr>
      <t xml:space="preserve"> 2009 </t>
    </r>
    <r>
      <rPr>
        <sz val="10"/>
        <rFont val="Calibri"/>
        <family val="2"/>
      </rPr>
      <t>r.</t>
    </r>
    <r>
      <rPr>
        <sz val="9"/>
        <color indexed="18"/>
        <rFont val="Calibri"/>
        <family val="2"/>
      </rPr>
      <t xml:space="preserve"> </t>
    </r>
    <r>
      <rPr>
        <sz val="10"/>
        <rFont val="Calibri"/>
        <family val="2"/>
      </rPr>
      <t>Nr</t>
    </r>
    <r>
      <rPr>
        <sz val="9"/>
        <color indexed="18"/>
        <rFont val="Calibri"/>
        <family val="2"/>
      </rPr>
      <t xml:space="preserve"> 178 </t>
    </r>
    <r>
      <rPr>
        <sz val="10"/>
        <rFont val="Calibri"/>
        <family val="2"/>
      </rPr>
      <t>poz.</t>
    </r>
    <r>
      <rPr>
        <sz val="9"/>
        <color indexed="18"/>
        <rFont val="Calibri"/>
        <family val="2"/>
      </rPr>
      <t xml:space="preserve"> 1380 z późn. zm.); 
</t>
    </r>
    <r>
      <rPr>
        <sz val="10"/>
        <rFont val="Calibri"/>
        <family val="2"/>
      </rPr>
      <t>b) ustawą w sprawie warunków technicznych, jakimi powinny odpowiadać budynki i ich   usytuowanie (Dz. U. z</t>
    </r>
    <r>
      <rPr>
        <sz val="9"/>
        <color indexed="18"/>
        <rFont val="Calibri"/>
        <family val="2"/>
      </rPr>
      <t xml:space="preserve"> 2002 </t>
    </r>
    <r>
      <rPr>
        <sz val="10"/>
        <rFont val="Calibri"/>
        <family val="2"/>
      </rPr>
      <t>r.</t>
    </r>
    <r>
      <rPr>
        <sz val="9"/>
        <color indexed="18"/>
        <rFont val="Calibri"/>
        <family val="2"/>
      </rPr>
      <t xml:space="preserve"> 
    </t>
    </r>
    <r>
      <rPr>
        <sz val="10"/>
        <rFont val="Calibri"/>
        <family val="2"/>
      </rPr>
      <t>Nr</t>
    </r>
    <r>
      <rPr>
        <sz val="9"/>
        <color indexed="18"/>
        <rFont val="Calibri"/>
        <family val="2"/>
      </rPr>
      <t xml:space="preserve"> 75 </t>
    </r>
    <r>
      <rPr>
        <sz val="10"/>
        <rFont val="Calibri"/>
        <family val="2"/>
      </rPr>
      <t>poz.</t>
    </r>
    <r>
      <rPr>
        <sz val="9"/>
        <color indexed="18"/>
        <rFont val="Calibri"/>
        <family val="2"/>
      </rPr>
      <t xml:space="preserve"> 690 z późn. zm.)</t>
    </r>
    <r>
      <rPr>
        <sz val="10"/>
        <rFont val="Calibri"/>
        <family val="2"/>
      </rPr>
      <t xml:space="preserve">;
</t>
    </r>
    <r>
      <rPr>
        <sz val="9"/>
        <color indexed="18"/>
        <rFont val="Calibri"/>
        <family val="2"/>
      </rPr>
      <t>c) rozporządzeniem w sprawie ochrony przeciwpożarowej budynków, innych obiektów budowlanych i terenów (Dz. U. 
    z 2010 r. Nr 109 poz. 719 z późn. zm.</t>
    </r>
  </si>
  <si>
    <t>Czy obiekty budowlane oraz wykorzystywane instalacje techniczne podlegają regularnym przeglądom okresowym stanu technicznego i/lub dozorowi technicznemu, wykonywanym przez uprawnione podmioty? Czy w protokołach z dokonanych przeglądów nie stwierdzono zastrzeżeń warunkujących ich użytkowanie?
 W szczególności przeglądy okresowe dotyczą:
a) przydatności do użytkowania obiektu budowlanego, estetyki obiektu budowlanego oraz jego otoczenia;
b) sprzętu przeciwpożarowego;
c) instalacji elektrycznej i odgromowej;
d) instalacji gazowej;
e) przewodów kominowych (dymowe, spalinowe, wentylacyjne);
f) instalacji gazów medycznych;
g) instalacji wodociągowa przeciwpożarowa;
h) instalacji ciśnieniowych;
i) urządzeń dźwigowych.</t>
  </si>
  <si>
    <t>tak, nie stwierdzono zastrzeżeń</t>
  </si>
  <si>
    <t>Czy obiekty budowlane są użytkowane i utrzymywane zgodnie z przepisami prawa budowlanego (Dz. U. z 2010 r. Nr 243 poz. 1623) – Tekst jednolity ustawy Prawo Budowlane?</t>
  </si>
  <si>
    <t>Czy budynek podlega nadzorowi konserwatora zabytków?</t>
  </si>
  <si>
    <t>nie</t>
  </si>
  <si>
    <t>Zabezpieczenia przeciw pożarowe:</t>
  </si>
  <si>
    <t>gaśnice</t>
  </si>
  <si>
    <t>gaśnice, hydranty</t>
  </si>
  <si>
    <t>gaśnice, hydrant</t>
  </si>
  <si>
    <t>Jeżeli są przechowywane materiały niebezpieczne pożarowo to czy są one przechowywane w miejscu wydzielonym 
i przystosowanym do tego celu</t>
  </si>
  <si>
    <t>nie są przechowywane</t>
  </si>
  <si>
    <t>nie są przech.</t>
  </si>
  <si>
    <t>nie są przechow.</t>
  </si>
  <si>
    <t>Dokonane istotne remonty i modernizacje (z uwzględnieniem danych dotyczących daty remontu/wymiany np. pokrycia dachu, konstrukcji dachu, instalacji elektrycznej, sieci wod- Kan, instalacji CO., stolarki okiennej i drzwiowej, instalacji gazowej oraz instalacji wentylacyjnej i kominowej)</t>
  </si>
  <si>
    <t>rozbudowa i termomodernizacja 2013 r.</t>
  </si>
  <si>
    <t>rozbudowa i termomodernizacja 2012 r.</t>
  </si>
  <si>
    <t>-</t>
  </si>
  <si>
    <t>termomoderniz, przebudowa 2016 r.</t>
  </si>
  <si>
    <t>remont 2013 r</t>
  </si>
  <si>
    <t>Czy przewidywane są w okresie ubezpieczenia istotne remonty i modernizacje</t>
  </si>
  <si>
    <t xml:space="preserve">nie </t>
  </si>
  <si>
    <t>Ilość kondygnacji ?</t>
  </si>
  <si>
    <t xml:space="preserve">                                                                                                                        </t>
  </si>
  <si>
    <t>tak (część przedszkolna)</t>
  </si>
  <si>
    <t>nie .</t>
  </si>
  <si>
    <t>Rodzaj i wartość mienia przechowywanego poniżej gruntu</t>
  </si>
  <si>
    <t>Czy jest wyposażony w windę?</t>
  </si>
  <si>
    <r>
      <rPr>
        <sz val="10"/>
        <rFont val="Calibri"/>
        <family val="2"/>
      </rPr>
      <t>Powierzchnia użytkowa w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(metry kwadratowe):</t>
    </r>
  </si>
  <si>
    <t>Materiały  z jakich wykonane są mury ?</t>
  </si>
  <si>
    <t>cegła, ocieplenie styropianem</t>
  </si>
  <si>
    <t>cegła</t>
  </si>
  <si>
    <t>prefabrykat</t>
  </si>
  <si>
    <t>pustaki max</t>
  </si>
  <si>
    <t>pust. Żelbet</t>
  </si>
  <si>
    <t>cegła ceram, beton komórkowy</t>
  </si>
  <si>
    <t>Materiały  z jakich wykonane są stropy ?</t>
  </si>
  <si>
    <t>beton</t>
  </si>
  <si>
    <t>żelbet</t>
  </si>
  <si>
    <t>płyta warstwowa PWD</t>
  </si>
  <si>
    <t>gęstożebrowy</t>
  </si>
  <si>
    <t>Materiały  z jakich wykonana jest konstrukcja dachu i rodzaj pokrycia dachu ?</t>
  </si>
  <si>
    <t>beton, drewno, papa</t>
  </si>
  <si>
    <t>drewno, blacha miedziana,papa</t>
  </si>
  <si>
    <t>drewno, blacha</t>
  </si>
  <si>
    <t>stropodach żelbet, papa</t>
  </si>
  <si>
    <t>drewno, dachówka</t>
  </si>
  <si>
    <t>Jeżeli w budynku występują elementy drewniane (w tym w konstrukcji dachu) – prosimy o wskazanie czy występują poddasza/strychy. Jeżeli tak – prosimy o informacje o:
przeznaczeniu poddasza/strychu,
prowadzonych na poddaszu/strychu instalacjach (elektryczna, gazowa, kominowa, itp.),
w odniesieniu do instalacji elektrycznej prowadzonej przez/na elementach drewnianych – prosimy o informację czy prowadzona jest w niepalnych peszlach lub w inny sposób odizolowana jest od elementów palnych (np. w uchwytach izolujących).</t>
  </si>
  <si>
    <t>brak poddasza</t>
  </si>
  <si>
    <t>występują poddasza nieużytkowe, nie jest prowadzona przez poddasze instal. elektr.</t>
  </si>
  <si>
    <t>występują poddasza</t>
  </si>
  <si>
    <r>
      <rPr>
        <sz val="10"/>
        <rFont val="Calibri"/>
        <family val="2"/>
      </rPr>
      <t xml:space="preserve">Czy miejsce ubezpieczenia zostało dotknięte powodzią w latach 1997-2017 lub czy wystąpiły lokalne podtopienia? </t>
    </r>
    <r>
      <rPr>
        <sz val="10"/>
        <color indexed="8"/>
        <rFont val="Calibri"/>
        <family val="2"/>
      </rPr>
      <t xml:space="preserve">Jeśli tak proszę o podanie dat szkód i podanie wartości szkód? Czy w lokalizacjach dotkniętych powodzią przeprowadzono prace prewencyjne w zakresie przeciwdziałania i ochrony przeciwpowodziowej?
</t>
    </r>
  </si>
  <si>
    <t>Wartość:</t>
  </si>
  <si>
    <t>493 247,64 zł. - wartość odtworzeniowa</t>
  </si>
  <si>
    <t>8 862 013,77-wartość księgowa brutto</t>
  </si>
  <si>
    <t>501 500,00 zł. - wartość odtworzeniowa</t>
  </si>
  <si>
    <t>83 688,53 zł.- wartość księgowa brutto</t>
  </si>
  <si>
    <t>329 912,56 zł- wartość księgowa brutto</t>
  </si>
  <si>
    <t>1 493 595,95 zł.- wartość księgowa brutto</t>
  </si>
  <si>
    <t>22.777,27 war księgowa brutto</t>
  </si>
  <si>
    <t>16.997,28 war księgowa brutto</t>
  </si>
  <si>
    <t>Instalacja solarna</t>
  </si>
  <si>
    <t>instalacje solarne do podgrzewania
wody, używane, nie serwisowane
przez specjalistyczną firmę.
Nie występowały szkody.</t>
  </si>
  <si>
    <t>Zabezpieczenia przeciwkradzieżowe (należy zaznaczyć/opisać posiadane przez jednostkę zabezpieczenia)</t>
  </si>
  <si>
    <t xml:space="preserve"> Czy są kraty lub żaluzje antywłamaniowe na parterze:</t>
  </si>
  <si>
    <t>tak w części budynku</t>
  </si>
  <si>
    <t>Czy szyby są o zwiększonej odporności na włamanie</t>
  </si>
  <si>
    <t>Czy drzwi zewnętrzne posiadają zamki wielozastawkowe lub dodatkowe zabezpieczenia ( np. kraty, kłódki itp.)</t>
  </si>
  <si>
    <t xml:space="preserve">tak  </t>
  </si>
  <si>
    <t xml:space="preserve">tak </t>
  </si>
  <si>
    <t xml:space="preserve">Czy jest całodobowy dozór obiektu wykonywany przez dozór własny lub wyspecjalizowane firmy ochrony: </t>
  </si>
  <si>
    <t>Czy obiekt jest ogrodzony oraz czy ogrodzenie jest pełne/nie pełne :</t>
  </si>
  <si>
    <t>obiekt nie jest ogrodzony</t>
  </si>
  <si>
    <t>Czy teren jest oświetlony w porze nocnej:</t>
  </si>
  <si>
    <t>Czy obiekt jest wyposażony w system alarmowy ( jeżeli tak, to czy system jest lokalny czy też powiadamia np. agencję ochrony, policję itp. )</t>
  </si>
  <si>
    <t>jest system alarmowy, powiadamiana jest agencja ochrony</t>
  </si>
  <si>
    <t>tak powiadamia się agencję ochr.</t>
  </si>
  <si>
    <t>Czy obiekt jest wyposażony w instalację monitoringu ( czy archiwizowany, czas archiwizacji):</t>
  </si>
  <si>
    <t>jest monitoring, czas archiwizacji ok. 14 dni</t>
  </si>
  <si>
    <t>tak archiwizacja ok.. 14 dni</t>
  </si>
  <si>
    <t>Ubezpieczenie sprzętu elektronicznego</t>
  </si>
  <si>
    <t xml:space="preserve">Rodzaj </t>
  </si>
  <si>
    <t>Wartość początkowa księgowa brutto:</t>
  </si>
  <si>
    <t>Sprzęt elektroniczny stacjonarny</t>
  </si>
  <si>
    <t>Sprzęt elektroniczny przenośny</t>
  </si>
  <si>
    <t>Wykaz sprzętu elektronicznego</t>
  </si>
  <si>
    <t>Rodzaj sprzętu- sprzęt stacjonarny</t>
  </si>
  <si>
    <t>Rok produkcji lub zakupu</t>
  </si>
  <si>
    <t>Wartość początkowa księgowa brutto</t>
  </si>
  <si>
    <t>komputer HP MTi3</t>
  </si>
  <si>
    <t>komputer HP 400 MT</t>
  </si>
  <si>
    <t xml:space="preserve">monitor LG </t>
  </si>
  <si>
    <t>monitor LG</t>
  </si>
  <si>
    <t>urządzenie UMT</t>
  </si>
  <si>
    <t xml:space="preserve">serwer plików </t>
  </si>
  <si>
    <t>komputer</t>
  </si>
  <si>
    <t>monitor</t>
  </si>
  <si>
    <t>komputer Actina</t>
  </si>
  <si>
    <t>komputer Dell 390 Tower</t>
  </si>
  <si>
    <t>monitor acer</t>
  </si>
  <si>
    <t>monitor neovo</t>
  </si>
  <si>
    <t>komputer fujitsu - OSP Mszana</t>
  </si>
  <si>
    <t>radiotelefon Hytera</t>
  </si>
  <si>
    <t>radiotelefon cyfrowy OSP Połomia</t>
  </si>
  <si>
    <t>urządzenie do pomiarów statystycznych</t>
  </si>
  <si>
    <t>17.300,00</t>
  </si>
  <si>
    <t>zegar wolnostojący</t>
  </si>
  <si>
    <t>61.026,54</t>
  </si>
  <si>
    <t>monitor interaktywny ARTEK</t>
  </si>
  <si>
    <t>6.365,25</t>
  </si>
  <si>
    <t>monitor HP</t>
  </si>
  <si>
    <t>radiotelefon analogowy HYT</t>
  </si>
  <si>
    <t>1.542,75</t>
  </si>
  <si>
    <t>radio analogowe Motorola OSP Połomia</t>
  </si>
  <si>
    <t>1.445,25</t>
  </si>
  <si>
    <t>serwer Fujitsu</t>
  </si>
  <si>
    <t>21.037,20</t>
  </si>
  <si>
    <t>komputer PC HP</t>
  </si>
  <si>
    <t>2.338,05</t>
  </si>
  <si>
    <t xml:space="preserve">komputer Dell </t>
  </si>
  <si>
    <t>2.651,71</t>
  </si>
  <si>
    <t xml:space="preserve">komputer Fujitsu </t>
  </si>
  <si>
    <t>klimatyzacja w budynku UG</t>
  </si>
  <si>
    <t>186.281,08</t>
  </si>
  <si>
    <t>monitor YAMA</t>
  </si>
  <si>
    <t>komputer Petrasoft Intel i5</t>
  </si>
  <si>
    <t>2sz x 5.017,17 = 10.034,34</t>
  </si>
  <si>
    <t>komputer Intel</t>
  </si>
  <si>
    <t>17 szt x3.707,22 = 63.022,74</t>
  </si>
  <si>
    <t>monitor Lenovo</t>
  </si>
  <si>
    <t>6 szt x 785,97 = 4.715,82</t>
  </si>
  <si>
    <t>switch TP-LINK</t>
  </si>
  <si>
    <t>2.460,00</t>
  </si>
  <si>
    <t>drukarka HP 4625</t>
  </si>
  <si>
    <t>skaner Fujitsu fi-7460</t>
  </si>
  <si>
    <t>15.186,55</t>
  </si>
  <si>
    <t>urządzenie do kopii zapasowych</t>
  </si>
  <si>
    <t>20.774,70</t>
  </si>
  <si>
    <t>urządzenie zabez. Sieć komputerową UTM</t>
  </si>
  <si>
    <t>21.400,76</t>
  </si>
  <si>
    <t>470.486,92</t>
  </si>
  <si>
    <t>Rodzaj sprzętu- sprzęt przenośny</t>
  </si>
  <si>
    <t>rzutnik z ekranem</t>
  </si>
  <si>
    <t>system wraz z urzadzeniami eSesja</t>
  </si>
  <si>
    <t>53.225,54</t>
  </si>
  <si>
    <t>tel kom Apple Iphone 12 Pro</t>
  </si>
  <si>
    <t>2 szt x 3.578,07 = 7.156,14</t>
  </si>
  <si>
    <t>tel kom Samsung Galaxy A23</t>
  </si>
  <si>
    <t xml:space="preserve">tel kom Samsung Galaxy A54 </t>
  </si>
  <si>
    <t>2.100,00</t>
  </si>
  <si>
    <t>te kom Xiaomi 13 Pro</t>
  </si>
  <si>
    <t>2 szt x 4.850,00 = 9.700,00</t>
  </si>
  <si>
    <t>tel kom Xiaomi Redmi 10</t>
  </si>
  <si>
    <t>tel. Kom Xiaomi Redmi Note 12</t>
  </si>
  <si>
    <t>4 szt x 1.300 = 5.200,00</t>
  </si>
  <si>
    <t>tel kom Samsung Galaxy A22</t>
  </si>
  <si>
    <t>notebook Dell 5770</t>
  </si>
  <si>
    <t>laptop Lenovo</t>
  </si>
  <si>
    <t>1.799,49</t>
  </si>
  <si>
    <t>laptop ASUS</t>
  </si>
  <si>
    <t>24 szt x 1.699,00 = 40.776,00</t>
  </si>
  <si>
    <t>1 szt x 1.698,97 = 1.698,97</t>
  </si>
  <si>
    <t>laptop HP</t>
  </si>
  <si>
    <t xml:space="preserve">14 szt x 2.114,37 = 29.601,18 </t>
  </si>
  <si>
    <t>3.498,12</t>
  </si>
  <si>
    <t>3 szt x 3.332,07 = 9.996,21</t>
  </si>
  <si>
    <t>kamery fotopułapki GSM SF4</t>
  </si>
  <si>
    <t>5.442,75</t>
  </si>
  <si>
    <t>laptop Yogas 730</t>
  </si>
  <si>
    <t>3.068,12</t>
  </si>
  <si>
    <t>2.389,04</t>
  </si>
  <si>
    <t>2.389,05</t>
  </si>
  <si>
    <t>2.595,30</t>
  </si>
  <si>
    <t>2.644,50</t>
  </si>
  <si>
    <t>laptop przemysłowy PSZOK</t>
  </si>
  <si>
    <t>5.000,00</t>
  </si>
  <si>
    <t>TP-LINK Punkt dostępowy</t>
  </si>
  <si>
    <t>4 x 629,76 = 2.519,04</t>
  </si>
  <si>
    <t>6 szt x 3.986,43 = 23.918,58</t>
  </si>
  <si>
    <t>laptop Idea Pad</t>
  </si>
  <si>
    <t>2 szt x 4.889,25 = 9.778,50</t>
  </si>
  <si>
    <t>Smart Loop - przenośna pętla indukcyjna</t>
  </si>
  <si>
    <t>1.850,00</t>
  </si>
  <si>
    <t>Terminal mobilny TELPO M</t>
  </si>
  <si>
    <t>monitoring kamery</t>
  </si>
  <si>
    <t>RAZEM</t>
  </si>
  <si>
    <t>241.524,39</t>
  </si>
  <si>
    <t>Ubezpieczenie maszyn i sprzętu od uszkodzeń ( CPM)</t>
  </si>
  <si>
    <t>Rodzaje maszyn i urządzeń do 10 lat eksploatacji.</t>
  </si>
  <si>
    <t>Wartość w PLN, mienia do ubezpieczenia:</t>
  </si>
  <si>
    <t>Ubezpieczenie według wartości:</t>
  </si>
  <si>
    <t>kosiarka samojezdna OLE-MAC. Nr seryjny: UJ 15062. Rok produkcji 2020</t>
  </si>
  <si>
    <t>księgowa brutto</t>
  </si>
  <si>
    <t xml:space="preserve">Ubezpieczenie odpowiedzialności cywilnej </t>
  </si>
  <si>
    <t>działalność administracyjno-usługowa</t>
  </si>
  <si>
    <t>Mienie w posiadaniu lub użytkowaniu: (np.: budynek, boisko, parking, plac zabaw, basen, zwierzęta itp.)</t>
  </si>
  <si>
    <t>budynki, drogi, chodniki, parkingi, place zabaw</t>
  </si>
  <si>
    <t xml:space="preserve">Liczba pracowników (umowa o pracę):  </t>
  </si>
  <si>
    <t xml:space="preserve">Liczba pracowników  ( zlecenie, dzieło itp.)  </t>
  </si>
  <si>
    <t xml:space="preserve">Budżet na 2023r.:  </t>
  </si>
  <si>
    <t>39.427.752,30</t>
  </si>
  <si>
    <t>Gminna Biblioteka Publiczna w Mszanie</t>
  </si>
  <si>
    <t>44-325 Mszana, ul. Mickiewicza 92</t>
  </si>
  <si>
    <t>324720020</t>
  </si>
  <si>
    <t>biblioteka.mszana@onet.pl</t>
  </si>
  <si>
    <t>6472375325</t>
  </si>
  <si>
    <t>240136357</t>
  </si>
  <si>
    <t>9101A Działalność Bibliotek</t>
  </si>
  <si>
    <t>inne lokalizacje / adresy</t>
  </si>
  <si>
    <t>Filia nr 1 w Połomi – 44-323 Połomia ul. Szkolna 17, Filia nr 2 w Gogołowej – 44-323 Gogołowa ul. Wiejska 89</t>
  </si>
  <si>
    <t>Ubezpieczenie wg wartości:</t>
  </si>
  <si>
    <t>Grupa 1 KŚT</t>
  </si>
  <si>
    <t>Księgowa brutto</t>
  </si>
  <si>
    <t>Grupa 2 KŚT</t>
  </si>
  <si>
    <r>
      <rPr>
        <b/>
        <sz val="11"/>
        <color indexed="8"/>
        <rFont val="Calibri"/>
        <family val="2"/>
      </rPr>
      <t>Grupa 4 KŚT</t>
    </r>
    <r>
      <rPr>
        <b/>
        <sz val="10"/>
        <color indexed="8"/>
        <rFont val="Calibri"/>
        <family val="2"/>
      </rPr>
      <t xml:space="preserve"> (bez sprzętu elektronicznego wskazanego do ubezpieczenia sprzętu elektronicznego)</t>
    </r>
  </si>
  <si>
    <t xml:space="preserve">Pozostałe mienie ( np. księgozbiory): </t>
  </si>
  <si>
    <t xml:space="preserve"> informacje dodatkowe do oceny ryzyka dla ubezpieczenia mienia od ognia i innych zdarzeń losowych</t>
  </si>
  <si>
    <t>Czy w zbiorach bibliotecznych znajdują się starodruki lub inkunabuły?</t>
  </si>
  <si>
    <t>NIE</t>
  </si>
  <si>
    <t>Biblioteka-Filia nr 2 w Gogołowej 44-323 Gogołowa ul. Wiejska 89</t>
  </si>
  <si>
    <t>Biblioteka</t>
  </si>
  <si>
    <t>Czy budynek oraz instalacje techniczne ( przeciwpożarowe, elektryczne, odgromowe, gazowe, ciśnieniowe, przewody kominowe, urządzenia dźwigowe) są poddawane regularnym przeglądom wynikającym z przepisów prawa, co potwierdzone jest każdorazowo pisemnym protokołami?</t>
  </si>
  <si>
    <r>
      <rPr>
        <sz val="10"/>
        <rFont val="Calibri"/>
        <family val="0"/>
      </rPr>
      <t>Czy mienie będące przedmiotem ubezpieczenia, jest zabezpieczone w sposób przewidziany obowiązującymi przepisami aktów prawnych w zakresie ochrony przeciwpożarowej, w szczególności:
a) ustawą o ochronie przeciwpożarowej (Dz. U. z</t>
    </r>
    <r>
      <rPr>
        <sz val="9"/>
        <color indexed="18"/>
        <rFont val="Calibri"/>
        <family val="0"/>
      </rPr>
      <t xml:space="preserve"> 2009 </t>
    </r>
    <r>
      <rPr>
        <sz val="10"/>
        <rFont val="Calibri"/>
        <family val="0"/>
      </rPr>
      <t>r.</t>
    </r>
    <r>
      <rPr>
        <sz val="9"/>
        <color indexed="18"/>
        <rFont val="Calibri"/>
        <family val="0"/>
      </rPr>
      <t xml:space="preserve"> </t>
    </r>
    <r>
      <rPr>
        <sz val="10"/>
        <rFont val="Calibri"/>
        <family val="0"/>
      </rPr>
      <t>Nr</t>
    </r>
    <r>
      <rPr>
        <sz val="9"/>
        <color indexed="18"/>
        <rFont val="Calibri"/>
        <family val="0"/>
      </rPr>
      <t xml:space="preserve"> 178 </t>
    </r>
    <r>
      <rPr>
        <sz val="10"/>
        <rFont val="Calibri"/>
        <family val="0"/>
      </rPr>
      <t>poz.</t>
    </r>
    <r>
      <rPr>
        <sz val="9"/>
        <color indexed="18"/>
        <rFont val="Calibri"/>
        <family val="0"/>
      </rPr>
      <t xml:space="preserve"> 1380 z późn. zm.);
</t>
    </r>
    <r>
      <rPr>
        <sz val="10"/>
        <rFont val="Calibri"/>
        <family val="0"/>
      </rPr>
      <t>b) ustawą w sprawie warunków technicznych, jakimi powinny odpowiadać budynki i ich usytuowanie (Dz. U. z</t>
    </r>
    <r>
      <rPr>
        <sz val="9"/>
        <color indexed="18"/>
        <rFont val="Calibri"/>
        <family val="0"/>
      </rPr>
      <t xml:space="preserve"> 2002 </t>
    </r>
    <r>
      <rPr>
        <sz val="10"/>
        <rFont val="Calibri"/>
        <family val="0"/>
      </rPr>
      <t>r.
Nr</t>
    </r>
    <r>
      <rPr>
        <sz val="9"/>
        <color indexed="18"/>
        <rFont val="Calibri"/>
        <family val="0"/>
      </rPr>
      <t xml:space="preserve"> 75 </t>
    </r>
    <r>
      <rPr>
        <sz val="10"/>
        <rFont val="Calibri"/>
        <family val="0"/>
      </rPr>
      <t>poz.</t>
    </r>
    <r>
      <rPr>
        <sz val="9"/>
        <color indexed="18"/>
        <rFont val="Calibri"/>
        <family val="0"/>
      </rPr>
      <t xml:space="preserve"> 690 z późn. zm.)</t>
    </r>
    <r>
      <rPr>
        <sz val="10"/>
        <rFont val="Calibri"/>
        <family val="0"/>
      </rPr>
      <t xml:space="preserve">;
</t>
    </r>
    <r>
      <rPr>
        <sz val="9"/>
        <color indexed="18"/>
        <rFont val="Calibri"/>
        <family val="0"/>
      </rPr>
      <t>c) rozporządzeniem w sprawie ochrony przeciwpożarowej budynków, innych obiektów budowlanych i terenów (Dz. U.
z 2010 r. Nr 109 poz. 719 z późn. zm.)</t>
    </r>
  </si>
  <si>
    <t>Prosimy o określenie stanu technicznego budynku/budynków wg gradacji: dobry, dostateczny, zły, awaryjny</t>
  </si>
  <si>
    <t>dobry</t>
  </si>
  <si>
    <t>Czy obiekty budowlane są użytkowane i utrzymywane zgodnie z przepisami prawa budowlanego?</t>
  </si>
  <si>
    <t>Zabezpieczenia przeciw pożarowe (prosimy o szczegółowy opis posiadanych zabezpieczeń- jakie są zabezpieczenia przeciwpożarowe w każdym z budynków):</t>
  </si>
  <si>
    <t>Jeżeli są przechowywane materiały niebezpieczne pożarowo to czy są one przechowywane w miejscu wydzielonym
i przystosowanym do tego celu</t>
  </si>
  <si>
    <t>Czy budynek jest podpiwniczony?</t>
  </si>
  <si>
    <t>Czy budynek jest wyposażony w windę?</t>
  </si>
  <si>
    <r>
      <rPr>
        <sz val="10"/>
        <rFont val="Calibri"/>
        <family val="0"/>
      </rPr>
      <t>Powierzchnia użytkowa w m</t>
    </r>
    <r>
      <rPr>
        <vertAlign val="superscript"/>
        <sz val="11"/>
        <color indexed="8"/>
        <rFont val="Calibri"/>
        <family val="0"/>
      </rPr>
      <t>2</t>
    </r>
    <r>
      <rPr>
        <sz val="11"/>
        <color indexed="8"/>
        <rFont val="Calibri"/>
        <family val="0"/>
      </rPr>
      <t>(metry kwadratowe):</t>
    </r>
  </si>
  <si>
    <t>Materiały  z jakich wykonana jest konstrukcja dachu i jaki jest rodzaj pokrycia dachu ?</t>
  </si>
  <si>
    <t>konstrukcja dachu - drewniana, pokrycie - blacha</t>
  </si>
  <si>
    <t>nie dotyczy</t>
  </si>
  <si>
    <t xml:space="preserve">Czy miejsce ubezpieczenia zostało dotknięte powodzią w latach 1997-2023 lub czy wystąpiły lokalne podtopienia? Jeśli tak proszę o podanie dat szkód i podanie wartości szkód? Czy w lokalizacjach dotkniętych powodzią przeprowadzono prace prewencyjne w zakresie przeciwdziałania i ochrony przeciwpowodziowej?
</t>
  </si>
  <si>
    <t>Czy do ubezpieczenia zostały zgłoszone instalacje solarne/instalacje fotowoltaiczne ? Jeżeli tak to prosimy o podanie n/w danych :
Wartość i data zakupu/montażu, sposobu zamontowania i zabezpieczenia przed dostępem osób trzecich, czy są to instalacje solarne (do podgrzewania wody), czy instalacje fotowoltaiczne (do produkcji prądu),
czy są nowe, czy używane, jeżeli używane - czy są serwisowane przez specjalistyczną firmę,
czy występowały szkody z tych instalacji - jeżeli tak, ile szkód wystąpiło w ciągu ostatnich 3 lat , opis szkód,</t>
  </si>
  <si>
    <t>Komputer</t>
  </si>
  <si>
    <t>Projektor z ekranem</t>
  </si>
  <si>
    <t>Tablety 2 szt</t>
  </si>
  <si>
    <t>Laptop</t>
  </si>
  <si>
    <t>1. Gromadzenie, przechowywanie i ochrona materiałów bibliotecznych.2. Udostępnianie zbiorów bibliotecznych na miejscu, wypożyczanie na zewnątrz. 3. Organizowanie różnego typu imprez popularyzujących wiedzę, kulturę, książkę i czytelnictwo. 4. Organizowanie imprez kulturalnych i edukacyjnych.</t>
  </si>
  <si>
    <t>GBP Mszana znajduje się w budynku Ośrodka Kultury w Mszanie. Filia nr 1 w Połomi znajduje się w budynku Ośrodka Kultury w Połomi.Filia nr 2  w Gogołowej znajduje się w budynku Zespołu Szkół w Gogołowej.</t>
  </si>
  <si>
    <t xml:space="preserve">Liczba pracowników (umowa o pracę):   </t>
  </si>
  <si>
    <t>Budżet na 2023r.:</t>
  </si>
  <si>
    <t>Ubezpieczenie mienia od kradzieży z włamaniem i rabunku</t>
  </si>
  <si>
    <t xml:space="preserve">kraty zewnętrzne w bibliotece w Mszanie, </t>
  </si>
  <si>
    <t>w Filii nr 2 w Gogołowej jest ogrodzenie pełne</t>
  </si>
  <si>
    <t>tak biblioteka w Mszanie posiada monitoring</t>
  </si>
  <si>
    <t>Gminny Ośrodek Kultury i Rekreacji w Mszanie</t>
  </si>
  <si>
    <t>44-325 Mszana ul. Mickiewicza 92</t>
  </si>
  <si>
    <t>32 4720076</t>
  </si>
  <si>
    <t>kontakt@gokir-mszana.pl</t>
  </si>
  <si>
    <t>6472565994</t>
  </si>
  <si>
    <t>243019563</t>
  </si>
  <si>
    <t>9004Z działalność obiektów kulturalnych</t>
  </si>
  <si>
    <t>Ośrodek Kultury Połomia, 44-323 Połomia ul. Szkolna 17, Ośrodek Kultury Gogołowa  44-323 Gogołowa ul. Wiejska 28</t>
  </si>
  <si>
    <t>Wartość mienia</t>
  </si>
  <si>
    <t>Budynek Ośrodek Kultury w Mszanie</t>
  </si>
  <si>
    <t>Budynek Ośrodka Kultury w Połomi</t>
  </si>
  <si>
    <t>Ośrodek kultury z salą taneczną, z zapleczem kuchennym,sanitarnym.Pomieszczenia biurowe,KLUB SENIORA , Biblioteka</t>
  </si>
  <si>
    <t>ośrodek kultury z salą taneczną,zapleczem kuchennym i sanitarnym,pomieszczenia administracyjno-biurowe,biblioteka,Klub Seniora,Świetlica środowiskowa</t>
  </si>
  <si>
    <t>1971 rok , w roku 2010 budynek ocieplono wymieniono dach oraz okna</t>
  </si>
  <si>
    <t>1975-rok budowy, 2010 roku budynek ocieplono,wymieniono okna,oraz zmieniono konstrukcę dachu</t>
  </si>
  <si>
    <r>
      <rPr>
        <sz val="10"/>
        <rFont val="Calibri"/>
        <family val="2"/>
      </rPr>
      <t>Czy mienie będące przedmiotem ubezpieczenia, jest zabezpieczone w sposób przewidziany obowiązującymi przepisami aktów prawnych w zakresie ochrony przeciwpożarowej, w szczególności:
a)  ustawą o ochronie przeciwpożarowej  (Dz. U. z</t>
    </r>
    <r>
      <rPr>
        <sz val="9"/>
        <color indexed="18"/>
        <rFont val="Calibri"/>
        <family val="2"/>
      </rPr>
      <t xml:space="preserve"> 2009 </t>
    </r>
    <r>
      <rPr>
        <sz val="10"/>
        <rFont val="Calibri"/>
        <family val="2"/>
      </rPr>
      <t>r.</t>
    </r>
    <r>
      <rPr>
        <sz val="9"/>
        <color indexed="18"/>
        <rFont val="Calibri"/>
        <family val="2"/>
      </rPr>
      <t xml:space="preserve"> </t>
    </r>
    <r>
      <rPr>
        <sz val="10"/>
        <rFont val="Calibri"/>
        <family val="2"/>
      </rPr>
      <t>Nr</t>
    </r>
    <r>
      <rPr>
        <sz val="9"/>
        <color indexed="18"/>
        <rFont val="Calibri"/>
        <family val="2"/>
      </rPr>
      <t xml:space="preserve"> 178 </t>
    </r>
    <r>
      <rPr>
        <sz val="10"/>
        <rFont val="Calibri"/>
        <family val="2"/>
      </rPr>
      <t>poz.</t>
    </r>
    <r>
      <rPr>
        <sz val="9"/>
        <color indexed="18"/>
        <rFont val="Calibri"/>
        <family val="2"/>
      </rPr>
      <t xml:space="preserve"> 1380 z późn. zm.); 
</t>
    </r>
    <r>
      <rPr>
        <sz val="10"/>
        <rFont val="Calibri"/>
        <family val="2"/>
      </rPr>
      <t>b) ustawą w sprawie warunków technicznych, jakimi powinny odpowiadać budynki i ich   usytuowanie (Dz. U. z</t>
    </r>
    <r>
      <rPr>
        <sz val="9"/>
        <color indexed="18"/>
        <rFont val="Calibri"/>
        <family val="2"/>
      </rPr>
      <t xml:space="preserve"> 2002 </t>
    </r>
    <r>
      <rPr>
        <sz val="10"/>
        <rFont val="Calibri"/>
        <family val="2"/>
      </rPr>
      <t>r.</t>
    </r>
    <r>
      <rPr>
        <sz val="9"/>
        <color indexed="18"/>
        <rFont val="Calibri"/>
        <family val="2"/>
      </rPr>
      <t xml:space="preserve"> 
    </t>
    </r>
    <r>
      <rPr>
        <sz val="10"/>
        <rFont val="Calibri"/>
        <family val="2"/>
      </rPr>
      <t>Nr</t>
    </r>
    <r>
      <rPr>
        <sz val="9"/>
        <color indexed="18"/>
        <rFont val="Calibri"/>
        <family val="2"/>
      </rPr>
      <t xml:space="preserve"> 75 </t>
    </r>
    <r>
      <rPr>
        <sz val="10"/>
        <rFont val="Calibri"/>
        <family val="2"/>
      </rPr>
      <t>poz.</t>
    </r>
    <r>
      <rPr>
        <sz val="9"/>
        <color indexed="18"/>
        <rFont val="Calibri"/>
        <family val="2"/>
      </rPr>
      <t xml:space="preserve"> 690 z późn. zm.)</t>
    </r>
    <r>
      <rPr>
        <sz val="10"/>
        <rFont val="Calibri"/>
        <family val="2"/>
      </rPr>
      <t xml:space="preserve">;
</t>
    </r>
    <r>
      <rPr>
        <sz val="9"/>
        <color indexed="18"/>
        <rFont val="Calibri"/>
        <family val="2"/>
      </rPr>
      <t>c) rozporządzeniem w sprawie ochrony przeciwpożarowej budynków, innych obiektów budowlanych i terenów (Dz. U. 
    z 2010 r. Nr 109 poz. 719 z późn. zm.)</t>
    </r>
  </si>
  <si>
    <t>gaśnice,instalacja odgromowa,</t>
  </si>
  <si>
    <t>gasnice,instlacja odgromowa,hydrant</t>
  </si>
  <si>
    <t>2010 rok zmiana pokrycia dachowego, ocieplanie budynku,wymiana stolarki okiennej</t>
  </si>
  <si>
    <t>remonty w 2010 roku oraz 2018</t>
  </si>
  <si>
    <t>winda towarowa</t>
  </si>
  <si>
    <t>pustaki</t>
  </si>
  <si>
    <t>stropy żelbetowe</t>
  </si>
  <si>
    <t>stopy żelbetowe</t>
  </si>
  <si>
    <t>konstrukcja drewnniana pokryta blachą</t>
  </si>
  <si>
    <t>konstrukcja pokryta papą,oraz konstrukcja betonowa pokryta papą</t>
  </si>
  <si>
    <t>istnieje poddasze</t>
  </si>
  <si>
    <t>nie ma poddasza</t>
  </si>
  <si>
    <r>
      <rPr>
        <sz val="10"/>
        <rFont val="Calibri"/>
        <family val="2"/>
      </rPr>
      <t xml:space="preserve">Czy miejsce ubezpieczenia zostało dotknięte powodzią w latach 1997-2023 lub czy wystąpiły lokalne podtopienia? </t>
    </r>
    <r>
      <rPr>
        <sz val="10"/>
        <color indexed="8"/>
        <rFont val="Calibri"/>
        <family val="2"/>
      </rPr>
      <t xml:space="preserve">Jeśli tak proszę o podanie dat szkód i podanie wartości szkód? Czy w lokalizacjach dotkniętych powodzią przeprowadzono prace prewencyjne w zakresie przeciwdziałania i ochrony przeciwpowodziowej?
</t>
    </r>
  </si>
  <si>
    <t xml:space="preserve">Czy do ubezpieczenia zostały zgłoszone instalacje solarne/instalacje fotowoltaiczne ? Jeżeli tak to prosimy o podanie n/w danych :
Wartość i data zakupu/montażu, sposobu zamontowania i zabezpieczenia przed dostępem osób trzecich, czy są to instalacje solarne (do podgrzewania wody), czy instalacje fotowoltaiczne (do produkcji prądu), 
czy są nowe, czy używane, jeżeli używane - czy są serwisowane przez specjalistyczną firmę,  
czy występowały szkody z tych instalacji - jeżeli tak, ile szkód wystąpiło w ciągu ostatnich 3 lat , opis szkód, </t>
  </si>
  <si>
    <t>Wartość księgowa brutto:</t>
  </si>
  <si>
    <t>Rodzaj sprzętu</t>
  </si>
  <si>
    <t>komputer x-kom Tesla</t>
  </si>
  <si>
    <t>monitor x-kom Tesla</t>
  </si>
  <si>
    <t>notebook - laptop Dell Ins</t>
  </si>
  <si>
    <t>Aparat foto - 2 szt</t>
  </si>
  <si>
    <t>Obiektyw Nikorr</t>
  </si>
  <si>
    <t>Kasy fiskalne- 3 szt</t>
  </si>
  <si>
    <t>notebook  dell Ins 17,3</t>
  </si>
  <si>
    <t>laptop Dell</t>
  </si>
  <si>
    <t>Lampa Nicon</t>
  </si>
  <si>
    <t>Dron DJIMO258-MAVICZ PRO + akmulator</t>
  </si>
  <si>
    <t>telefon komórkowy samsung galaxy A525</t>
  </si>
  <si>
    <t>Tablica ceramiczna</t>
  </si>
  <si>
    <t>Ogrzewacz elektryczny</t>
  </si>
  <si>
    <t>kraty zewnętrzne w Mszana oraz w Połomi</t>
  </si>
  <si>
    <t>drzwi do części administracyjnej w Połomi</t>
  </si>
  <si>
    <t>częściowo w Mszanie</t>
  </si>
  <si>
    <t>tak-Mszana</t>
  </si>
  <si>
    <t>Organizowanie festynów, przeglądów, koncertów, spektakli, wystaw, konkursów, imprez artystycznych, rozrywkowych , sportowo-rekreacyjnych, wycieczek. Organizowanie różnorodnych form edukacji kulturalnej i wychowania przez sztukę i folklor. Stwarzanie warunków dla amatorskiego ruchu artystycznego, kół zainteresowań, sekcji i zespołów, rękodzieła ludowego i artystycznego. Prowadzenie współpracy kulturalnej z zagranicą, a w szczególności z gminami partnerskimi. Organizowanie różnorodnych form wypoczynku dla dzieci i młodzieży.</t>
  </si>
  <si>
    <t xml:space="preserve">1.Budynek OK. Mszana wraz z Ośrodkiem rekreacyjnym, placem zabaw, widownią muszlą koncertową nawierzchnie z kostki brukowej ( parkingi). 2. Budynek OK. Połomia wraz z parkingiem. </t>
  </si>
  <si>
    <t>Gminny Ośrodek Sportu w Mszanie</t>
  </si>
  <si>
    <t>ul. Szkolna 17 A 44-323 Połomia</t>
  </si>
  <si>
    <t>32-476 00 12</t>
  </si>
  <si>
    <t>32 - 476 01 95</t>
  </si>
  <si>
    <t>biuro@gos.mszana.finn.pl</t>
  </si>
  <si>
    <t>647-23-18-592</t>
  </si>
  <si>
    <t>278138326</t>
  </si>
  <si>
    <t>9311Z</t>
  </si>
  <si>
    <t xml:space="preserve">Połomia: ul. Centralna 93, ul. Centralna 83A, ul. Centralna 93A, ul. Centralna 75A; ul. Sportowa 6 44-325 Mszana; Gogołowa ul. Okrężna </t>
  </si>
  <si>
    <t>Księgowa brutto i odtworzeniowa</t>
  </si>
  <si>
    <r>
      <rPr>
        <b/>
        <sz val="11"/>
        <rFont val="Calibri"/>
        <family val="2"/>
      </rPr>
      <t>Grupa 4 KŚT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(bez sprzętu elektronicznego wskazanego do ubezpieczenia sprzętu elektronicznego)</t>
    </r>
  </si>
  <si>
    <t xml:space="preserve"> Kryta Pływalnia w Połomi; 44-323 Połomia ul. Szkolna 17a</t>
  </si>
  <si>
    <t xml:space="preserve"> Budynek użyteczności publicznej tzw. "Stara Szkoła"; 44-323 Połomia ul. Centralna 93</t>
  </si>
  <si>
    <t>Szatnia sportowa w Połomi; 44-323 Połomia ul. Centralna 83a</t>
  </si>
  <si>
    <t>Budynek remizy strażackiej w Połomi; 44-323 Połomia ul. Centralna 93a</t>
  </si>
  <si>
    <t>Budynek sceny plenerowej w Połomi; 44-323 Połomia ul. Centralna 75a</t>
  </si>
  <si>
    <t>Budynek szatni sportowej w Mszanie; 44-325 Mszana ul. Sportowa 6 Mszan</t>
  </si>
  <si>
    <t>Budynek socjalno - szatniowy w Gogołowej; 44-323 Gogołowa ul. Okrężna</t>
  </si>
  <si>
    <t>Budynek użyteczności publicznej, cele rekreacyjno-sportowe, usługowe, edukacyjne</t>
  </si>
  <si>
    <t>Budynek użyteczności publicznej</t>
  </si>
  <si>
    <t>Budynek użyteczności publicznej, cele rekreacyjno-sportowe</t>
  </si>
  <si>
    <t>1998, termomodernizacja zakończona w roku 2021</t>
  </si>
  <si>
    <t xml:space="preserve"> początek XX wieku, kapitalny remont 2011r.; </t>
  </si>
  <si>
    <t>2013r.</t>
  </si>
  <si>
    <t xml:space="preserve">lata 70. XX wieku, termomodernizacja zakończona w roku 2019r.  </t>
  </si>
  <si>
    <t xml:space="preserve">2012r. </t>
  </si>
  <si>
    <t>piorunochrony, gaśnice, hydranty</t>
  </si>
  <si>
    <t xml:space="preserve">gaśnice, piorunochron;     </t>
  </si>
  <si>
    <t>piorunochron</t>
  </si>
  <si>
    <t xml:space="preserve">piorunochron, gaśnice, hydrant;    </t>
  </si>
  <si>
    <t>2008r. - 2016r.: modernizacja ścian zewnętrznych i wewnętrznych; 2015r. : zmiana pokrycia dachu i orynnowanie, 2020r.-2021r.: termomodernizacja obiektu wraz z wykonaniem systemu wentylacji wraz z odzyskiwaniem ciepła (rekuperacja)</t>
  </si>
  <si>
    <t>remont kapitalny w roku 2011</t>
  </si>
  <si>
    <t>brak</t>
  </si>
  <si>
    <t>2023r. - naprawa pokrycia dachu na wieży strażackiej</t>
  </si>
  <si>
    <t xml:space="preserve">2019r - zmiana pokrycia dachu, 2020r. : remont wewnątrz budynku </t>
  </si>
  <si>
    <t>2019r. : termomodernizacja budynku</t>
  </si>
  <si>
    <t xml:space="preserve">2023r. - wymiana drzwi zewnętrznych oraz wykonanie nowych tynków na ścianach zewnętrznych </t>
  </si>
  <si>
    <t>tak, częściowo</t>
  </si>
  <si>
    <t xml:space="preserve">przy schodach wejściowych zamontowana jest platforma dla osób niepełnosprawnych </t>
  </si>
  <si>
    <t>cegła, drewno, płyty wiórowe i wełna mineralna, ocieplenie - styropian</t>
  </si>
  <si>
    <t>bloczki betonowe ( beton komórkowy szary)</t>
  </si>
  <si>
    <t>bloczki betonowe (beton komórkowy)</t>
  </si>
  <si>
    <t>pustak żelbetonowy, cegła</t>
  </si>
  <si>
    <t>bloczki betonowe</t>
  </si>
  <si>
    <t>częściowo żelbetowe, częściowo szkielet drewniany</t>
  </si>
  <si>
    <t>płyty żelbetowe</t>
  </si>
  <si>
    <t>płyty żelbetowe oraz gęstożebrowe</t>
  </si>
  <si>
    <t>płyty żelbetowe oraz kanałowe prefabrykowane</t>
  </si>
  <si>
    <t xml:space="preserve">drewno, papa termozgrzewalna </t>
  </si>
  <si>
    <t>papa termozgrzewalna</t>
  </si>
  <si>
    <t xml:space="preserve">konstrukcja drewnianai, blachodachówka </t>
  </si>
  <si>
    <t>konstrukcja drewniania, papa termozgrzewalna</t>
  </si>
  <si>
    <t>drewno, blacha tytan-cynk</t>
  </si>
  <si>
    <t>występuje poddasze nieużytkowe na którym znadują się rury wentylacyjne, kominy, system monitoringu</t>
  </si>
  <si>
    <t>występuje poddasze z magazynem, systemem monitoringu i rurami wentylacyjnymi, w sali konferencyjnej ozdobne elementy drewniane (cele ozdobne)</t>
  </si>
  <si>
    <t xml:space="preserve">brak </t>
  </si>
  <si>
    <t>Tak - 2010, 2020 deszcz nawalny, lokalne podtopienia. Odszkodowanie 2010 ok.15.000, 2020 - 13.000</t>
  </si>
  <si>
    <t xml:space="preserve">kogenerator zamontowany w budynku w 2021r. </t>
  </si>
  <si>
    <t xml:space="preserve">instalacja solarna zamontowana w roku 2010r. </t>
  </si>
  <si>
    <t xml:space="preserve"> 6.919.010,09 zł. Wartość księgowa brutto</t>
  </si>
  <si>
    <t xml:space="preserve"> 2.590.278,39  zł. Wartość księgowa brutto</t>
  </si>
  <si>
    <t>1.309.432,58 zł. Księgowa brutto</t>
  </si>
  <si>
    <t>1.269.862,76 zł. Księgowa brutto</t>
  </si>
  <si>
    <t>363.911,76 zł. Księgowa brutto</t>
  </si>
  <si>
    <t>2.010.683,38 zł. Księgowa brutto</t>
  </si>
  <si>
    <t>33 277,92 zł. Odtworzeniowa</t>
  </si>
  <si>
    <t>UPS Bach</t>
  </si>
  <si>
    <t>07.03.2017</t>
  </si>
  <si>
    <t>Dysk serwerowy HDD WD</t>
  </si>
  <si>
    <t>15.11.2019</t>
  </si>
  <si>
    <t>Serwer plików Synoology</t>
  </si>
  <si>
    <t xml:space="preserve">Zasilacz UPS </t>
  </si>
  <si>
    <t>04.12.2019</t>
  </si>
  <si>
    <t>Komputer DELL Vostro</t>
  </si>
  <si>
    <t>Monitor Philips 21,5</t>
  </si>
  <si>
    <t>Drukarka HP F2280</t>
  </si>
  <si>
    <t>04.08.2020</t>
  </si>
  <si>
    <t>Drukarka HP LJPRO</t>
  </si>
  <si>
    <t>01.04.2021</t>
  </si>
  <si>
    <t xml:space="preserve">Kuchenka Amica </t>
  </si>
  <si>
    <t>06.07.2021</t>
  </si>
  <si>
    <t>Zmywarka Beko DFN</t>
  </si>
  <si>
    <t>13.07.2021</t>
  </si>
  <si>
    <t>Lodówka MIDEA</t>
  </si>
  <si>
    <t>24.09.2021</t>
  </si>
  <si>
    <t>Pralka Hot Point</t>
  </si>
  <si>
    <t>Pralka Zanussi</t>
  </si>
  <si>
    <t>Pralka Indesit</t>
  </si>
  <si>
    <t>Kuchenka gazowo-elektryczna</t>
  </si>
  <si>
    <t>Telewizr Samsung</t>
  </si>
  <si>
    <t>Suszarka bębnowa WTR Bosch2 szt.</t>
  </si>
  <si>
    <t>Piekarnik Samsung</t>
  </si>
  <si>
    <t xml:space="preserve">Płyta indukcyjna </t>
  </si>
  <si>
    <t>Zasilacz UPS APC</t>
  </si>
  <si>
    <t>03.02.2023</t>
  </si>
  <si>
    <t>Router D-link DIR-825</t>
  </si>
  <si>
    <t>14.06.2023</t>
  </si>
  <si>
    <t xml:space="preserve">Zmywarka elektrolux </t>
  </si>
  <si>
    <t>Okap</t>
  </si>
  <si>
    <t>Pralka Bosch</t>
  </si>
  <si>
    <t>Laptop DELL</t>
  </si>
  <si>
    <t>20.04.2020</t>
  </si>
  <si>
    <t>02.07.2020</t>
  </si>
  <si>
    <t>Smartfon XIAOMI REDMI NOTE 9 PRO</t>
  </si>
  <si>
    <t>Odkurzacz basenowy Dolphin M 500</t>
  </si>
  <si>
    <t>Kryta Pływalnia w Połomi; 44- 323 Połomia  ul. Szkolna 17a</t>
  </si>
  <si>
    <t xml:space="preserve"> Budynek użyteczności publicznej tzw. "Stara Szkoła"; 44-323 Połomia, ul. Centralna 93 </t>
  </si>
  <si>
    <t>Budynek remizy strażackiej w Połomi; 44-323 Połomia  ul. Centralna 93a</t>
  </si>
  <si>
    <t>Budynek sceny plenerowej w Połomi, 44-323 Połomia  ul. Centralna 75a</t>
  </si>
  <si>
    <t>Budynek szatni sportowej w Mszanie, 44-325 Mszana ul. Sportowa 6</t>
  </si>
  <si>
    <t>kraty wewnętrzne w oknach piwnicy</t>
  </si>
  <si>
    <t>brak okien</t>
  </si>
  <si>
    <t xml:space="preserve">tak, monitorowanie systemu alarmowego przez zewnętrzną firmę </t>
  </si>
  <si>
    <t>tak od frontu</t>
  </si>
  <si>
    <t>tak, od frontu</t>
  </si>
  <si>
    <t xml:space="preserve">oświetlenie przydrożne </t>
  </si>
  <si>
    <t>tak, 14 dni</t>
  </si>
  <si>
    <t>Ubezpieczenie odpowiedzialności cywilnej</t>
  </si>
  <si>
    <t>Proszę wymienić w punktach szczegółowy zakres prowadzonej przez Państwa działalności poczynając od najważniejszej, aż do tych mających znacznie marginalne:</t>
  </si>
  <si>
    <t>świadczenie usług basenowych, organizacja życia sportowego, pływanie, piłka nożna, wynajem obiektów i lokali, organizacja zawodów i imprez o charakterze sportowo - rekreacyjnym (wycieczki, rajdy, biegi terenowe)</t>
  </si>
  <si>
    <t>Basen, budynek administracyjno - biurowy - "Stara Szkoła", 3 kompleksy sportowe (Mszana, Połomia, Gogołowa), budynek remizy strażackiej, plac zabaw przy scenie plenerowej, skate park przy scenie plenerowej, plac przed sceną plenerową, budynek sceny plenerowej</t>
  </si>
  <si>
    <t>Liczba pracowników (umowa o pracę):</t>
  </si>
  <si>
    <t>30 osób, 19,5 etatu</t>
  </si>
  <si>
    <t>Liczba pracowników  ( zlecenie, dzieło itp.)</t>
  </si>
  <si>
    <t>1 osoba</t>
  </si>
  <si>
    <t>Ubezpieczenie maszyn budowlanych od uszkodzeń ( CPM)</t>
  </si>
  <si>
    <t xml:space="preserve">Rodzaje maszyn i urządzeń </t>
  </si>
  <si>
    <t>Kosiarka spalinowa samobieżna Viking 2010</t>
  </si>
  <si>
    <t>Kosiarka spalinowa samobieżna – traktorek Kawasaki 2011</t>
  </si>
  <si>
    <t>Kosiarka samojezdna Oleo-Mac 2019</t>
  </si>
  <si>
    <t>Kosiarka samojezdna 2023</t>
  </si>
  <si>
    <t>Ośrodek Pomocy Społecznej w Mszanie</t>
  </si>
  <si>
    <t>ul. Centralna 93, 44-323 Połomia</t>
  </si>
  <si>
    <t>32-4720042</t>
  </si>
  <si>
    <t>32-4752942</t>
  </si>
  <si>
    <t>psmszana@ak.net.pl</t>
  </si>
  <si>
    <t>647-17-83-855</t>
  </si>
  <si>
    <t>003455675</t>
  </si>
  <si>
    <t>8899Z</t>
  </si>
  <si>
    <r>
      <rPr>
        <b/>
        <sz val="11"/>
        <rFont val="Calibri"/>
        <family val="2"/>
      </rPr>
      <t xml:space="preserve">Grupa 4 KŚT </t>
    </r>
    <r>
      <rPr>
        <sz val="11"/>
        <rFont val="Calibri"/>
        <family val="2"/>
      </rPr>
      <t xml:space="preserve"> (bez sprzętu elektronicznego wskazanego do ubezpieczenia sprzętu elektronicznego)</t>
    </r>
  </si>
  <si>
    <t>Informacje podawane są przez Gminny Ośrodek Sportu - OPS jest tylko użyczającym pomieszczenia budynku należącego do GOS Mszana</t>
  </si>
  <si>
    <t>Wykaz sprzętu elektronicznego:</t>
  </si>
  <si>
    <t>Monitor Philips LED 19,5"</t>
  </si>
  <si>
    <t>Urządzenie do kopii zapasowej danych</t>
  </si>
  <si>
    <t>Komputer HP 8300SFF</t>
  </si>
  <si>
    <t>Komputer Lenovo</t>
  </si>
  <si>
    <t>UPS Actice Jet AJE 650 LCD</t>
  </si>
  <si>
    <t>Komputer DELL 7010</t>
  </si>
  <si>
    <t>UPS Fidel Tronk Lupus 1600</t>
  </si>
  <si>
    <t>Zestaw "Magiczny dywan"</t>
  </si>
  <si>
    <t>Oprogr.Office Home&amp;Business 2019 - 5 szt.</t>
  </si>
  <si>
    <t>Centrala telefoniczna SLICAN</t>
  </si>
  <si>
    <t>Oprogramowanie Teams</t>
  </si>
  <si>
    <t>Niszczarka Tarnator</t>
  </si>
  <si>
    <t>Oprogramowanie Office Hone &amp; Business 2019</t>
  </si>
  <si>
    <t>Ekspres do kawy KRUPS</t>
  </si>
  <si>
    <t>Bojler elektryczny</t>
  </si>
  <si>
    <t>Zestaw kina domowego YAMAHA</t>
  </si>
  <si>
    <t>Komputer DELL 7050</t>
  </si>
  <si>
    <t>Komputer DELL 7060M</t>
  </si>
  <si>
    <t>Monitor DELL 23,8"</t>
  </si>
  <si>
    <t>Office H &amp; B 2021</t>
  </si>
  <si>
    <t>Telewizor TCL 43C635 QLED</t>
  </si>
  <si>
    <t>Office Home &amp; Business 2021</t>
  </si>
  <si>
    <t>Tuner XL głośnik JBL</t>
  </si>
  <si>
    <t>Niszczarka tarnator C 7S</t>
  </si>
  <si>
    <t>Telefon komórkowy Xiaomi Redmi 5</t>
  </si>
  <si>
    <t>Telefon komórkowy Xiaomi Redmni Note 9 Pro</t>
  </si>
  <si>
    <t>Telefon komórkowy Xiaomi MI 11 Lite</t>
  </si>
  <si>
    <t>Laptop Lenovo Idea Pad 15,6"</t>
  </si>
  <si>
    <t>Laptop Lenovo Think Book</t>
  </si>
  <si>
    <t>Laptop Lenovo V15 15,6"</t>
  </si>
  <si>
    <t>szczegółowy zakres prowadzonej działalności poczynając od najważniejszej, aż do tych mających znacznie marginalne:</t>
  </si>
  <si>
    <t>1. Wypłata świadczeń rodzinnych, świadczeń z funduszu alimentacyjnego, świadczeń rodzicielskich, zasiłków dla opiekuna oraz opłacanie składek społecznych i zdrowotnych od wypłaconych świadczeń</t>
  </si>
  <si>
    <t>2. Opłacanie pobytu mieszkańców przebywających w domach pomocy społecznej</t>
  </si>
  <si>
    <t>3 Opłacenie dożywiania dzieci w szkołach i przedszkolach</t>
  </si>
  <si>
    <t>4. Wyplata dodatków węglowych, elektrycznych i gazowych</t>
  </si>
  <si>
    <t>5. Świadczenie usług opiekuńczych i specjalistycznych usług opiekuńczych</t>
  </si>
  <si>
    <t>6. Wypłata zasiłków stałych</t>
  </si>
  <si>
    <t>7. Wypłata zasiłków celowych, okresowych, zapewnienie schronienia ipt.</t>
  </si>
  <si>
    <t>8. Wypłata dodatków mieszkaniowych</t>
  </si>
  <si>
    <t>9. Opłaty za pobyt w pieczy zastepczej</t>
  </si>
  <si>
    <t>10. Opłacanie składek zdrowotnych</t>
  </si>
  <si>
    <t>Gminne Przedszkole w Mszanie</t>
  </si>
  <si>
    <t>ul. 1 Maja 81, 44-325 Mszana</t>
  </si>
  <si>
    <t>32 4720078</t>
  </si>
  <si>
    <t>biuro@przedszkole-mszana.pl</t>
  </si>
  <si>
    <t>647-217-05-92</t>
  </si>
  <si>
    <t>271506519</t>
  </si>
  <si>
    <t>8510Z</t>
  </si>
  <si>
    <t>ul. Mickiewicza 88, 44-325 Mszana (oddział przedszkolny)</t>
  </si>
  <si>
    <r>
      <rPr>
        <b/>
        <sz val="11"/>
        <color indexed="8"/>
        <rFont val="Calibri"/>
        <family val="2"/>
      </rPr>
      <t>Grupa 4 KŚT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(bez sprzętu elektronicznego wskazanego do ubezpieczenia sprzętu elektronicznego)</t>
    </r>
  </si>
  <si>
    <t>Pozostałe mienie</t>
  </si>
  <si>
    <t>BUDYNEK PRZEDSZKOLA W MSZANIE,  UL. 1 MAJA 81- Przedszkole "Wesoły dzwoneczek" w Mszanie użytkuje część pomieszczeń budynku Urzędu Gminy Mszana.</t>
  </si>
  <si>
    <t>PRZEDSZKOLE</t>
  </si>
  <si>
    <t>TAK</t>
  </si>
  <si>
    <t>STARA CZĘŚĆ - 2012/ NOWA CZĘŚĆ - 2019</t>
  </si>
  <si>
    <t>DOBRY</t>
  </si>
  <si>
    <t>SYSTEM ODDYMIANIA, GAŚNICE, HYDRANTY</t>
  </si>
  <si>
    <t>BRAK</t>
  </si>
  <si>
    <t>STARA CZĘŚĆ - 2/ NOWA CZĘŚĆ - 4</t>
  </si>
  <si>
    <t>STARA CZĘŚĆ - NIE / NOWA CZĘŚĆ - TAK</t>
  </si>
  <si>
    <t>SZATNIA DLA DZIECI, ARCHIWUM, WYPOSAŻENIE POKOJU SOCJALNEGO - OK.. 5 000,00 ZŁ.</t>
  </si>
  <si>
    <t>PODANA W WYKAZIE URZĘDU GMINY MSZANA</t>
  </si>
  <si>
    <t>PUSTAKI CERAMICZNE, STYROPIAN</t>
  </si>
  <si>
    <t>BETONOWE, GĘSTO ŻEBROWE</t>
  </si>
  <si>
    <t>DREWNIANO-STALOWA, POKRYTA PAPĄ</t>
  </si>
  <si>
    <t>monitor Pfhilips 21,5 "</t>
  </si>
  <si>
    <t>04-12-2017</t>
  </si>
  <si>
    <t>magiczny dywan</t>
  </si>
  <si>
    <t>30-04-2018</t>
  </si>
  <si>
    <t>tablica interaktywna+półka +uchwyt+głośniki</t>
  </si>
  <si>
    <t>29-05-2018</t>
  </si>
  <si>
    <t>urządzenie Brother MFC-L8690CDW</t>
  </si>
  <si>
    <t>Fun Floor Premium podłoga interaktywna + oprogramowanie</t>
  </si>
  <si>
    <t>04-04-2023</t>
  </si>
  <si>
    <t>zamek elektroniczny do drzwi</t>
  </si>
  <si>
    <t>27-12-2019</t>
  </si>
  <si>
    <t>radioodtwarzacz PHILIPS AZ780</t>
  </si>
  <si>
    <t>30-08-2017</t>
  </si>
  <si>
    <t>boombox blaupunkt CD czerwony</t>
  </si>
  <si>
    <t>DELL Inspiron 15 3567</t>
  </si>
  <si>
    <t>projektor EPSON EB-520</t>
  </si>
  <si>
    <t>głośniki Logitech z313</t>
  </si>
  <si>
    <t>kamera JVC GZ-R435+karta pamięci+statyw</t>
  </si>
  <si>
    <t>czytnik e-booków Kindle 8 WIFI</t>
  </si>
  <si>
    <t>telefon panasonic KX-TG1611PDH</t>
  </si>
  <si>
    <t>18-09-2018</t>
  </si>
  <si>
    <t xml:space="preserve">telefon panasonic </t>
  </si>
  <si>
    <t>17-07/2019</t>
  </si>
  <si>
    <t>głośnik mobilny Creative</t>
  </si>
  <si>
    <t>23-09-2019</t>
  </si>
  <si>
    <t>blender kuchenny</t>
  </si>
  <si>
    <t>17-12-2019</t>
  </si>
  <si>
    <t>OCZYSZCZACZE POWIETRZA - 10 SZT,- WARMTEC AP350W (3SZT.) WARMTEC AP SKY (7SZT.)</t>
  </si>
  <si>
    <t>03-03-2020</t>
  </si>
  <si>
    <t>PROJEKTOR EPSON EB-W42</t>
  </si>
  <si>
    <t>17.08.2020</t>
  </si>
  <si>
    <t>EKRAN PROJEKCYJNY AVTEK</t>
  </si>
  <si>
    <t>17-08-2020</t>
  </si>
  <si>
    <t>ZESTAW NAGŁASNIAJĄCY PORT 8VHF-BT</t>
  </si>
  <si>
    <t>RADIOODTWARZACZ - 3 szt.</t>
  </si>
  <si>
    <t>LAPTOP LENOVO - 10 SZT.</t>
  </si>
  <si>
    <t>GŁOSNIK JABRA SOLEMATE MINI BLACK - 5 SZT.</t>
  </si>
  <si>
    <t>KOLUMNA MOBILNA UHF-BT PORT 15 + MIKROFONY (2SZT)</t>
  </si>
  <si>
    <t>28-08-2020</t>
  </si>
  <si>
    <t xml:space="preserve">S.C. EASYFIX IRON-WYTWORNICA PARY </t>
  </si>
  <si>
    <t>28-08-2023</t>
  </si>
  <si>
    <t>LAMINATOR FELLOWES SPECTRA A3 - 4SZT</t>
  </si>
  <si>
    <t>30-08-2020</t>
  </si>
  <si>
    <t>URZĄDZENIA SIECI WI-FI</t>
  </si>
  <si>
    <t>01-10-2020</t>
  </si>
  <si>
    <t>oczyszczacz powietrza ROTENSO</t>
  </si>
  <si>
    <t>urządzenia sieci wi-fi</t>
  </si>
  <si>
    <t>GŁOŚNIK MOBILNY JBL FLIP -3 SZT</t>
  </si>
  <si>
    <t>12-10-2020</t>
  </si>
  <si>
    <t>GŁOŚNIK MOBILNY JBL FLIP -2 SZT</t>
  </si>
  <si>
    <t>24-11-2020</t>
  </si>
  <si>
    <t>OFFICE Std 2019</t>
  </si>
  <si>
    <t>27-01-201</t>
  </si>
  <si>
    <t>PIEC GAZOWY GASTRONOMICZNY</t>
  </si>
  <si>
    <t>02-02-2021</t>
  </si>
  <si>
    <t>ODKURZACZE KARCHER WD6 - 2 SZT.</t>
  </si>
  <si>
    <t>21-04-2021</t>
  </si>
  <si>
    <t xml:space="preserve">WENTYLATOR </t>
  </si>
  <si>
    <t>29-07-2021</t>
  </si>
  <si>
    <t>laptop F 712</t>
  </si>
  <si>
    <t>25-11-2021</t>
  </si>
  <si>
    <t>tablet+edu Sensus Autyzm</t>
  </si>
  <si>
    <t>15-12-2021</t>
  </si>
  <si>
    <t>SLICAN centrala telefoniczna</t>
  </si>
  <si>
    <t>30-12-2021</t>
  </si>
  <si>
    <t>niszczarka Fellowes</t>
  </si>
  <si>
    <t>photon robot edukacyjny</t>
  </si>
  <si>
    <t>wentylator ścienny</t>
  </si>
  <si>
    <t>3-08-2022</t>
  </si>
  <si>
    <t>telewizor Sharp minitoring</t>
  </si>
  <si>
    <t>30-08-2022</t>
  </si>
  <si>
    <t>laminator</t>
  </si>
  <si>
    <t>31-08-2022</t>
  </si>
  <si>
    <t>Philips AZ700T radiooodtwarzacz</t>
  </si>
  <si>
    <t>18-11-2022</t>
  </si>
  <si>
    <t>blender RAVEN z akcesoriami</t>
  </si>
  <si>
    <t>27-12-2022</t>
  </si>
  <si>
    <t xml:space="preserve">Zabezpieczenia przeciwkradzieżowe </t>
  </si>
  <si>
    <t>TAK - AGENCJA OCHRONY</t>
  </si>
  <si>
    <t>TAK - CZAS ARCHIWIZACJI 14 DNI</t>
  </si>
  <si>
    <t>działalność oświatowa - wychowanie przedszkolne</t>
  </si>
  <si>
    <t>część budynku UG Mszana, dwa place zabaw</t>
  </si>
  <si>
    <t>ZESPÓŁ SZKOLNO-PRZEDSZKOLNY W POŁOMI</t>
  </si>
  <si>
    <t>44-323 POŁOMIA, UL. SZKOLNA 21</t>
  </si>
  <si>
    <t>32 4760493</t>
  </si>
  <si>
    <t>324760493</t>
  </si>
  <si>
    <t>sekretariat.zsp.polomia@op.pl</t>
  </si>
  <si>
    <t>6472480921</t>
  </si>
  <si>
    <t>240991128</t>
  </si>
  <si>
    <t>8560Z</t>
  </si>
  <si>
    <r>
      <rPr>
        <b/>
        <sz val="11"/>
        <rFont val="Calibri"/>
        <family val="2"/>
      </rPr>
      <t>Grupa 4 KŚT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(bez sprzętu elektronicznego wskazanego do ubezpieczenia sprzętu elektronicznego)</t>
    </r>
  </si>
  <si>
    <t>Zespół Szkolno-Przedszkolny w Połomi ul. Szkolna 21, 44-323 Połomia</t>
  </si>
  <si>
    <t>Szkoła i przedszkole</t>
  </si>
  <si>
    <t>1995</t>
  </si>
  <si>
    <t>dostateczny</t>
  </si>
  <si>
    <t>podręczny sprzęt gaśniczy, zaopatrzenie w wodę do zewnętrznego i wewnętrznego gaszenia pożaru (sieć hydrantów wewnętrznych oraz zewnętrznych), przeciwpożarowy wyłącznik prądu, instalacja odgromowa.</t>
  </si>
  <si>
    <t>2012 - remont kotłowni,                                                                                                                                  W latach 2023/2024 placówka w trakcie remontu (termomodernizacja):                                                                - prace zakończone: wymiana okien, wymiana instalacji elektrycznej związanej z oświetleniem                                                                                                                                                                           - prace trwające: likwidacja balkonów, wykonanie zadaszeń, ocieplenie i tynkowanie ścian zewnętrznych,częsciowa wymiana pokrycia dachowego.</t>
  </si>
  <si>
    <t>kotłownia, pralnia</t>
  </si>
  <si>
    <t>cegła i inne</t>
  </si>
  <si>
    <t>dachówka, papa</t>
  </si>
  <si>
    <t>Nie. W trakcie trwającego remontu planowany jest montaż fotowoltaiki.</t>
  </si>
  <si>
    <t>PRALKA SAMSUNG</t>
  </si>
  <si>
    <t>ZESTAW KOMPUTEROWY DELL VOSTRO + MONITOR 19,5" 3 szt.</t>
  </si>
  <si>
    <t>MONITOR INTERAKTYWNY AVTEK 65" - 2 szt.</t>
  </si>
  <si>
    <t xml:space="preserve">MONITOR INTERAKTYWNY AVTEK 75" </t>
  </si>
  <si>
    <t>MONITOR DOTYKOWY AVTEK 75''</t>
  </si>
  <si>
    <t>MONITOR INTERAKTYWNY ACER  75"</t>
  </si>
  <si>
    <t>LAPTOP ACER</t>
  </si>
  <si>
    <t>KOSIARKA KOSA VK 45 PRO</t>
  </si>
  <si>
    <t>LEGO EDUCATION WeDo 2.0 - 4 szt.</t>
  </si>
  <si>
    <t>KAMERA LOGITECH Webcam Conference</t>
  </si>
  <si>
    <t>LAPTOP HP</t>
  </si>
  <si>
    <t>Roleta wewnętrzna. Kraty</t>
  </si>
  <si>
    <t>zamki wielozatrzaskowe</t>
  </si>
  <si>
    <t>monitoring</t>
  </si>
  <si>
    <t>tak, firma Comistal</t>
  </si>
  <si>
    <t>tak 21 dni</t>
  </si>
  <si>
    <t>DZIAŁALNOŚĆ EDUKACYJNA</t>
  </si>
  <si>
    <t>budynek, boisko szkolne, plac zabaw, parking, 2 place parkingowe</t>
  </si>
  <si>
    <t>ZESPÓŁ SZKÓŁ W GOGOŁOWEJ</t>
  </si>
  <si>
    <t>44-323 POŁOMIA UL. WIEJSKA 89</t>
  </si>
  <si>
    <t>32 4760477</t>
  </si>
  <si>
    <t>32 476 04 77</t>
  </si>
  <si>
    <t>marylka220@wp.pl</t>
  </si>
  <si>
    <t>647 22 86 981</t>
  </si>
  <si>
    <t>277 87 97 18</t>
  </si>
  <si>
    <t>Budynki</t>
  </si>
  <si>
    <r>
      <rPr>
        <b/>
        <sz val="11"/>
        <color indexed="8"/>
        <rFont val="Calibri"/>
        <family val="2"/>
      </rPr>
      <t>Grupa 4 KŚT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>(bez sprzętu elektronicznego wskazanego do ubezpieczenia sprzętu elektronicznego)</t>
    </r>
  </si>
  <si>
    <t>SZKOŁA PODSTAWOWA W GOGOŁOWEJ</t>
  </si>
  <si>
    <t>EDUKACJA</t>
  </si>
  <si>
    <t>WYŁĄCZNIK PRĄDU PPOŻ, GAŚNICE</t>
  </si>
  <si>
    <t>MONTAŻ WYŁĄCZNIKA PRĄDU PPOŻ 06.08.2021; PRZYGOTOWANIE SAL PRZEDSZKOLNYCH I MODERNIZACJA SIECI WOD.-KAN. 02.2021; REMONT KOTŁOWNI WRAZ Z WYMIANĄ INSTALACJI ELEKTRYCZNEJ I PIECA GAZOWEGO  08.2023</t>
  </si>
  <si>
    <t>CEGŁA</t>
  </si>
  <si>
    <t>BETON</t>
  </si>
  <si>
    <t>DREWNIANA, BLACHA</t>
  </si>
  <si>
    <t>JEST PODDASZE, NIE WYKORZYSTYWANE</t>
  </si>
  <si>
    <t>TABLICA INTERAKTYWNA</t>
  </si>
  <si>
    <t>27.03.2017</t>
  </si>
  <si>
    <t>PROJEKTOR</t>
  </si>
  <si>
    <t>28.03.2017</t>
  </si>
  <si>
    <t>KOMPUTER STACJONARNY</t>
  </si>
  <si>
    <t>21.04.2017</t>
  </si>
  <si>
    <t>MONITOR</t>
  </si>
  <si>
    <t>SERWER</t>
  </si>
  <si>
    <t>DYWAN INTERAKTYWNY</t>
  </si>
  <si>
    <t>22.07.2020</t>
  </si>
  <si>
    <t>TABLICA INTERAKTYWNA Z PROJEKTOREM ZESTAW</t>
  </si>
  <si>
    <t>PRALKA</t>
  </si>
  <si>
    <t>TELEWIZOR THOMSON</t>
  </si>
  <si>
    <t>MAGICZNY DYWAN</t>
  </si>
  <si>
    <t>TABLICA INTERAKTYWNA Z PROJEKTOREM BENQ</t>
  </si>
  <si>
    <t>TELEWIZOR TOSHIBA</t>
  </si>
  <si>
    <t>ZESTAW ŚWIETLNY CZ I</t>
  </si>
  <si>
    <t>ZESTAW ŚWIETLNY CZ II</t>
  </si>
  <si>
    <t>ZESTAW ŚWIETLNY CZ III</t>
  </si>
  <si>
    <t>ZESTAW ŚWIETLNY CZ IV</t>
  </si>
  <si>
    <t>MONITOR INTERAKTYWNY</t>
  </si>
  <si>
    <t>PROJEKTOR BENQ</t>
  </si>
  <si>
    <t>WIZUALIZJER AVER</t>
  </si>
  <si>
    <t>KOMPUTER STACJONARNY DELL</t>
  </si>
  <si>
    <t>CZYTNIK</t>
  </si>
  <si>
    <t>APARAT FOTOGRAFICZNY</t>
  </si>
  <si>
    <t>RADIOODTWARZACZ</t>
  </si>
  <si>
    <t>LAPTOP</t>
  </si>
  <si>
    <t>DRUKARKA LASEROWA</t>
  </si>
  <si>
    <t>GPS</t>
  </si>
  <si>
    <t>TABLET</t>
  </si>
  <si>
    <t>DYKTAFON</t>
  </si>
  <si>
    <t>KAMERA PANASONIC</t>
  </si>
  <si>
    <t>04.04.2017</t>
  </si>
  <si>
    <t>TABLET SAMSUNG - 12 SZT.</t>
  </si>
  <si>
    <t>10.05.2018</t>
  </si>
  <si>
    <t>WIZUALIZER -2 SZT.</t>
  </si>
  <si>
    <t>LAPTOP DELL - 10 SZT.</t>
  </si>
  <si>
    <t>TABLET T5</t>
  </si>
  <si>
    <t>10.07.2020</t>
  </si>
  <si>
    <t>ZESTAW BEZPRZEWODOWY - 2 SZT.</t>
  </si>
  <si>
    <t xml:space="preserve">OZONATOR </t>
  </si>
  <si>
    <t>LAPTOP ASUS - 4 SZT.</t>
  </si>
  <si>
    <t>XBOX</t>
  </si>
  <si>
    <t>DRUKARKA EPSON</t>
  </si>
  <si>
    <t>OCZYSZCZACZ XIAOMI</t>
  </si>
  <si>
    <t>DRUKARKA</t>
  </si>
  <si>
    <t>PLAYSTATION 4</t>
  </si>
  <si>
    <t>SYSTEM NAGŁOŚNIENIOWY BTA13C</t>
  </si>
  <si>
    <t>GŁOŚNIK JBL</t>
  </si>
  <si>
    <t>DRUKARKA 3D</t>
  </si>
  <si>
    <t>MIKROKONTROLER</t>
  </si>
  <si>
    <t>STACJA LUTOWNICZA</t>
  </si>
  <si>
    <t>KAMERA CYFROWA</t>
  </si>
  <si>
    <t>MIKROPORT</t>
  </si>
  <si>
    <t>ZESTAW OŚWIETLENIOWY</t>
  </si>
  <si>
    <t>MIKROFON KIERUNKOWY</t>
  </si>
  <si>
    <t>APARAT CYFROWY</t>
  </si>
  <si>
    <t>ROBOT EDUKACYJNY -8 SZT.</t>
  </si>
  <si>
    <t>URZĄDZENIE WIELOFUNKCYJNE EPSON- 2 SZT.</t>
  </si>
  <si>
    <t>MIKROSKOP LCD - 2 SZT</t>
  </si>
  <si>
    <t xml:space="preserve">WZMACNIACZ </t>
  </si>
  <si>
    <t>MIKSER MX-3</t>
  </si>
  <si>
    <t>MIKROFON ELEKTRETOWY</t>
  </si>
  <si>
    <t>TAK (POWIADAMIA AGENCJĘ OCHRONY)</t>
  </si>
  <si>
    <t>EDUKACJA, WYCHOWANIE, OPIEKA NAD UCZNIAMI, PROWADZENIE STOŁÓWKI SZKOLNEJ, PRACE ADMINISTRACYJNO-KSIĘGOWE,</t>
  </si>
  <si>
    <t>BUDYNEK, BOISKO,PARKING,</t>
  </si>
  <si>
    <t>Szkoła Podstawowa w Mszanie</t>
  </si>
  <si>
    <t>44-325 Mszana, ul. Sportowa 3</t>
  </si>
  <si>
    <t>32 47 20 201</t>
  </si>
  <si>
    <t>32 47 529 19</t>
  </si>
  <si>
    <t>gim-mszana@wp.pl</t>
  </si>
  <si>
    <t>647-24-45-787</t>
  </si>
  <si>
    <t>000782110</t>
  </si>
  <si>
    <t>Szkoła Podstawowa im. św. Kazimierza w Mszanie</t>
  </si>
  <si>
    <t>działalność oświatowa</t>
  </si>
  <si>
    <t>stara część budynku-1938 r., nowa część budynku - 1995 r., termomoderniazacja IX 2019</t>
  </si>
  <si>
    <t>instalacja oddymiająca, czujki przeciwdymowe</t>
  </si>
  <si>
    <t>nie przechowywujemy</t>
  </si>
  <si>
    <t>termomodernizacja budynków listopad 2019</t>
  </si>
  <si>
    <t>podziemie, I piętro, II pietro</t>
  </si>
  <si>
    <t>nie posiadamy</t>
  </si>
  <si>
    <t>żelbetowe, monolityczne</t>
  </si>
  <si>
    <t>konstrukcja drewniana</t>
  </si>
  <si>
    <t>poddasze nieużytkowe, instalacja elektryczna zabezpieczona w peszlach-odizolowana od elementów palnych</t>
  </si>
  <si>
    <t>Tablica interaktywna</t>
  </si>
  <si>
    <t>Magiczna ściana</t>
  </si>
  <si>
    <t xml:space="preserve">Magiczny dywan </t>
  </si>
  <si>
    <t>Moduł interaktywny do Magicznej ściany</t>
  </si>
  <si>
    <t>Projektor</t>
  </si>
  <si>
    <t>Monitot interaktywny dotykowy z komputerem My Board</t>
  </si>
  <si>
    <t>Jednostka centralna Mentor pracownia językowa</t>
  </si>
  <si>
    <t>Recorder u Trach 24 Mentor</t>
  </si>
  <si>
    <t>Drukarka Brother</t>
  </si>
  <si>
    <t>Komputer Dell</t>
  </si>
  <si>
    <t>Monitor Dell</t>
  </si>
  <si>
    <t xml:space="preserve">Monitor Yama </t>
  </si>
  <si>
    <t>Słuchawki bezprzewodowe</t>
  </si>
  <si>
    <t>Monitor interaktywny</t>
  </si>
  <si>
    <t>Komputer Elitedesk 800</t>
  </si>
  <si>
    <t>Komputer Dell Optilex</t>
  </si>
  <si>
    <t>Komputer HP  Inc. Pro 290</t>
  </si>
  <si>
    <t>Monitor interaktywny My Board</t>
  </si>
  <si>
    <t>Kamera JVC</t>
  </si>
  <si>
    <t xml:space="preserve">Kamera cyfrowa </t>
  </si>
  <si>
    <t>Zestaw nagłaśniający</t>
  </si>
  <si>
    <t>Notebook</t>
  </si>
  <si>
    <t>Drukarka</t>
  </si>
  <si>
    <t>Aparat cyfrowy</t>
  </si>
  <si>
    <t>Surface Pro tablet</t>
  </si>
  <si>
    <t>Laptop Dell</t>
  </si>
  <si>
    <t xml:space="preserve">Kamera </t>
  </si>
  <si>
    <t>Kamera</t>
  </si>
  <si>
    <t>Mikroskop</t>
  </si>
  <si>
    <t>Laptop Lenovo</t>
  </si>
  <si>
    <t xml:space="preserve">Laptop </t>
  </si>
  <si>
    <t xml:space="preserve">Laptop Dell </t>
  </si>
  <si>
    <t>Notebook HP Pavilion</t>
  </si>
  <si>
    <t xml:space="preserve">Laptop Lenovo </t>
  </si>
  <si>
    <t>Tablet Huawei</t>
  </si>
  <si>
    <t>Laptop Asus</t>
  </si>
  <si>
    <t>Laptop HP 250</t>
  </si>
  <si>
    <t>Laptop Dell QLF 00574</t>
  </si>
  <si>
    <t>Aparat Canon EOS</t>
  </si>
  <si>
    <t>Głośniki Panasonic + 2 mikrofony</t>
  </si>
  <si>
    <t>Lampa Bakteriobójcza</t>
  </si>
  <si>
    <t>Oczyszczacz powietrza Warmtec</t>
  </si>
  <si>
    <t>Laptop HP 255 G 7 + mysz</t>
  </si>
  <si>
    <t>Laptop Lenovo Ipead</t>
  </si>
  <si>
    <t>Tablet Lenovo</t>
  </si>
  <si>
    <t>Kamera Go Pro + bateria</t>
  </si>
  <si>
    <t xml:space="preserve">Kamera Go Pro </t>
  </si>
  <si>
    <t>Kamera Go Pro Media</t>
  </si>
  <si>
    <t>Mikroport Zestaw bezprzewodowy</t>
  </si>
  <si>
    <t>Le Spike Prime zestaw bezprzewodowy</t>
  </si>
  <si>
    <t>Przenośny system wzmacniający</t>
  </si>
  <si>
    <t>Zestaw Forbot Mistrz</t>
  </si>
  <si>
    <t>Photon Edu robot edukacyjny</t>
  </si>
  <si>
    <t>Akcesoria studyjne</t>
  </si>
  <si>
    <t>Zestaw mikrofonów</t>
  </si>
  <si>
    <t>Shure CM 58SE</t>
  </si>
  <si>
    <t>Gimbal Zhiyun Crane</t>
  </si>
  <si>
    <t>Laptop Fujitsu</t>
  </si>
  <si>
    <t>HP Elite Desk</t>
  </si>
  <si>
    <t>Tablet Terra Pad</t>
  </si>
  <si>
    <t>częściowe zakratowanie okien</t>
  </si>
  <si>
    <t>ochrona Almar</t>
  </si>
  <si>
    <t>obiekt ogrodzony - ogrodzenie niepełne</t>
  </si>
  <si>
    <t>Ochorona Almar</t>
  </si>
  <si>
    <t>Działalność dydaktyczna, wychowawcza i opiekuńcza</t>
  </si>
  <si>
    <t>Budynek, boisko, parking, plac zabaw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</si>
</sst>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 zł&quot;_-;\-* #,##0.00&quot; zł&quot;_-;_-* \-??&quot; zł&quot;_-;_-@_-"/>
    <numFmt numFmtId="166" formatCode="@"/>
    <numFmt numFmtId="167" formatCode="\ * #,##0.00\ [$zł-415]\ ;\-* #,##0.00\ [$zł-415]\ ;\ * \-#\ [$zł-415]\ ;@\ "/>
    <numFmt numFmtId="168" formatCode="#,##0.00\ [$zł-415];[RED]\-#,##0.00\ [$zł-415]"/>
    <numFmt numFmtId="169" formatCode="#,##0.00"/>
    <numFmt numFmtId="170" formatCode="\ #,##0.00\ [$zł-415]\ ;\-#,##0.00\ [$zł-415]\ ;\-#\ [$zł-415]\ ;@\ "/>
    <numFmt numFmtId="171" formatCode="#,##0.00\ [$zł-415]\ ;#,##0.00\ [$zł-415]\ ;\-#\ [$zł-415]\ ;@\ "/>
    <numFmt numFmtId="172" formatCode="YYYY\-MM\-DD"/>
    <numFmt numFmtId="173" formatCode="\ * #,##0.0000\ [$zł-415]\ ;\-* #,##0.0000\ [$zł-415]\ ;\ * \-#.00\ [$zł-415]\ ;@\ "/>
    <numFmt numFmtId="174" formatCode="D/MM/YYYY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18"/>
      <name val="Calibri"/>
      <family val="2"/>
    </font>
    <font>
      <sz val="10"/>
      <color indexed="18"/>
      <name val="Calibri"/>
      <family val="2"/>
    </font>
    <font>
      <vertAlign val="superscript"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22"/>
      <name val="Calibri"/>
      <family val="2"/>
    </font>
    <font>
      <sz val="11"/>
      <color indexed="12"/>
      <name val="Calibri"/>
      <family val="2"/>
    </font>
    <font>
      <vertAlign val="superscript"/>
      <sz val="11"/>
      <color indexed="8"/>
      <name val="Calibri"/>
      <family val="0"/>
    </font>
    <font>
      <sz val="11"/>
      <color indexed="8"/>
      <name val="Calibri"/>
      <family val="0"/>
    </font>
    <font>
      <sz val="9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22"/>
      <name val="Calibri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1" fillId="0" borderId="0">
      <alignment/>
      <protection/>
    </xf>
    <xf numFmtId="164" fontId="27" fillId="0" borderId="0">
      <alignment/>
      <protection/>
    </xf>
  </cellStyleXfs>
  <cellXfs count="2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1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Font="1" applyBorder="1" applyAlignment="1">
      <alignment/>
    </xf>
    <xf numFmtId="166" fontId="1" fillId="0" borderId="1" xfId="0" applyNumberFormat="1" applyFont="1" applyFill="1" applyBorder="1" applyAlignment="1">
      <alignment horizontal="left" vertical="center" wrapText="1"/>
    </xf>
    <xf numFmtId="166" fontId="3" fillId="0" borderId="1" xfId="20" applyNumberFormat="1" applyFont="1" applyFill="1" applyBorder="1" applyAlignment="1" applyProtection="1">
      <alignment horizontal="left" vertical="center" wrapText="1"/>
      <protection/>
    </xf>
    <xf numFmtId="164" fontId="4" fillId="4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vertical="center" wrapText="1"/>
    </xf>
    <xf numFmtId="164" fontId="6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vertical="center" wrapText="1"/>
    </xf>
    <xf numFmtId="164" fontId="1" fillId="0" borderId="1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/>
    </xf>
    <xf numFmtId="164" fontId="2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left" vertical="center" wrapText="1"/>
    </xf>
    <xf numFmtId="164" fontId="1" fillId="2" borderId="1" xfId="0" applyFont="1" applyFill="1" applyBorder="1" applyAlignment="1">
      <alignment wrapText="1"/>
    </xf>
    <xf numFmtId="164" fontId="1" fillId="2" borderId="3" xfId="0" applyFont="1" applyFill="1" applyBorder="1" applyAlignment="1">
      <alignment wrapText="1"/>
    </xf>
    <xf numFmtId="164" fontId="1" fillId="0" borderId="1" xfId="0" applyFont="1" applyBorder="1" applyAlignment="1">
      <alignment vertical="center" wrapText="1"/>
    </xf>
    <xf numFmtId="164" fontId="1" fillId="0" borderId="3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 wrapText="1"/>
    </xf>
    <xf numFmtId="168" fontId="1" fillId="0" borderId="1" xfId="0" applyNumberFormat="1" applyFont="1" applyFill="1" applyBorder="1" applyAlignment="1">
      <alignment wrapText="1"/>
    </xf>
    <xf numFmtId="164" fontId="1" fillId="0" borderId="1" xfId="0" applyFont="1" applyFill="1" applyBorder="1" applyAlignment="1">
      <alignment wrapText="1"/>
    </xf>
    <xf numFmtId="164" fontId="1" fillId="0" borderId="0" xfId="0" applyFont="1" applyAlignment="1">
      <alignment wrapText="1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left" wrapText="1"/>
    </xf>
    <xf numFmtId="164" fontId="12" fillId="2" borderId="1" xfId="25" applyFont="1" applyFill="1" applyBorder="1">
      <alignment/>
      <protection/>
    </xf>
    <xf numFmtId="167" fontId="2" fillId="0" borderId="1" xfId="0" applyNumberFormat="1" applyFont="1" applyBorder="1" applyAlignment="1">
      <alignment horizontal="right" vertical="center"/>
    </xf>
    <xf numFmtId="164" fontId="12" fillId="2" borderId="1" xfId="25" applyFont="1" applyFill="1" applyBorder="1" applyAlignment="1">
      <alignment horizontal="center"/>
      <protection/>
    </xf>
    <xf numFmtId="164" fontId="12" fillId="2" borderId="1" xfId="25" applyFont="1" applyFill="1" applyBorder="1" applyAlignment="1">
      <alignment horizontal="center" wrapText="1"/>
      <protection/>
    </xf>
    <xf numFmtId="164" fontId="12" fillId="0" borderId="1" xfId="25" applyFont="1" applyBorder="1" applyAlignment="1">
      <alignment horizontal="center" vertical="center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7" fillId="0" borderId="1" xfId="25" applyFont="1" applyBorder="1" applyAlignment="1">
      <alignment vertical="center" wrapText="1"/>
      <protection/>
    </xf>
    <xf numFmtId="164" fontId="7" fillId="0" borderId="1" xfId="25" applyFont="1" applyBorder="1" applyAlignment="1">
      <alignment horizontal="center" vertical="center" wrapText="1"/>
      <protection/>
    </xf>
    <xf numFmtId="168" fontId="7" fillId="0" borderId="1" xfId="25" applyNumberFormat="1" applyFont="1" applyBorder="1" applyAlignment="1">
      <alignment horizontal="right" vertical="center" wrapText="1"/>
      <protection/>
    </xf>
    <xf numFmtId="164" fontId="12" fillId="0" borderId="1" xfId="25" applyFont="1" applyFill="1" applyBorder="1" applyAlignment="1">
      <alignment horizontal="center" vertical="center"/>
      <protection/>
    </xf>
    <xf numFmtId="168" fontId="12" fillId="0" borderId="1" xfId="25" applyNumberFormat="1" applyFont="1" applyBorder="1" applyAlignment="1">
      <alignment horizontal="right" vertical="center"/>
      <protection/>
    </xf>
    <xf numFmtId="164" fontId="12" fillId="2" borderId="1" xfId="25" applyFont="1" applyFill="1" applyBorder="1" applyAlignment="1">
      <alignment wrapText="1"/>
      <protection/>
    </xf>
    <xf numFmtId="164" fontId="12" fillId="0" borderId="1" xfId="25" applyFont="1" applyBorder="1" applyAlignment="1">
      <alignment horizontal="center" wrapText="1"/>
      <protection/>
    </xf>
    <xf numFmtId="164" fontId="7" fillId="0" borderId="1" xfId="25" applyFont="1" applyBorder="1" applyAlignment="1">
      <alignment vertical="center"/>
      <protection/>
    </xf>
    <xf numFmtId="164" fontId="7" fillId="0" borderId="1" xfId="25" applyFont="1" applyBorder="1" applyAlignment="1">
      <alignment horizontal="center" vertical="center"/>
      <protection/>
    </xf>
    <xf numFmtId="169" fontId="7" fillId="0" borderId="1" xfId="25" applyNumberFormat="1" applyFont="1" applyBorder="1" applyAlignment="1">
      <alignment vertical="center"/>
      <protection/>
    </xf>
    <xf numFmtId="169" fontId="7" fillId="0" borderId="1" xfId="25" applyNumberFormat="1" applyFont="1" applyBorder="1" applyAlignment="1">
      <alignment horizontal="right" vertical="center"/>
      <protection/>
    </xf>
    <xf numFmtId="169" fontId="7" fillId="0" borderId="4" xfId="25" applyNumberFormat="1" applyFont="1" applyBorder="1" applyAlignment="1">
      <alignment horizontal="right" vertical="center"/>
      <protection/>
    </xf>
    <xf numFmtId="164" fontId="12" fillId="0" borderId="1" xfId="25" applyFont="1" applyBorder="1" applyAlignment="1">
      <alignment vertical="center"/>
      <protection/>
    </xf>
    <xf numFmtId="169" fontId="12" fillId="0" borderId="4" xfId="25" applyNumberFormat="1" applyFont="1" applyBorder="1" applyAlignment="1">
      <alignment horizontal="right" vertical="center"/>
      <protection/>
    </xf>
    <xf numFmtId="164" fontId="12" fillId="2" borderId="0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164" fontId="12" fillId="2" borderId="5" xfId="0" applyFont="1" applyFill="1" applyBorder="1" applyAlignment="1">
      <alignment horizontal="left" vertical="center" wrapText="1"/>
    </xf>
    <xf numFmtId="164" fontId="1" fillId="5" borderId="5" xfId="0" applyFont="1" applyFill="1" applyBorder="1" applyAlignment="1">
      <alignment horizontal="left" vertical="center" wrapText="1"/>
    </xf>
    <xf numFmtId="164" fontId="13" fillId="5" borderId="4" xfId="0" applyFont="1" applyFill="1" applyBorder="1" applyAlignment="1">
      <alignment horizontal="left" vertical="center" wrapText="1"/>
    </xf>
    <xf numFmtId="164" fontId="12" fillId="2" borderId="1" xfId="0" applyFont="1" applyFill="1" applyBorder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/>
    </xf>
    <xf numFmtId="164" fontId="5" fillId="0" borderId="1" xfId="0" applyFont="1" applyBorder="1" applyAlignment="1">
      <alignment vertical="center"/>
    </xf>
    <xf numFmtId="170" fontId="1" fillId="0" borderId="6" xfId="0" applyNumberFormat="1" applyFont="1" applyBorder="1" applyAlignment="1">
      <alignment horizontal="right" vertical="center"/>
    </xf>
    <xf numFmtId="170" fontId="1" fillId="0" borderId="6" xfId="0" applyNumberFormat="1" applyFont="1" applyBorder="1" applyAlignment="1">
      <alignment horizontal="right" vertical="center" wrapText="1"/>
    </xf>
    <xf numFmtId="164" fontId="4" fillId="0" borderId="1" xfId="0" applyFont="1" applyBorder="1" applyAlignment="1">
      <alignment vertical="center"/>
    </xf>
    <xf numFmtId="171" fontId="1" fillId="0" borderId="6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70" fontId="5" fillId="0" borderId="1" xfId="0" applyNumberFormat="1" applyFont="1" applyBorder="1" applyAlignment="1">
      <alignment horizontal="right"/>
    </xf>
    <xf numFmtId="164" fontId="2" fillId="2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 horizontal="justify"/>
    </xf>
    <xf numFmtId="164" fontId="2" fillId="0" borderId="6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/>
    </xf>
    <xf numFmtId="164" fontId="9" fillId="0" borderId="6" xfId="0" applyNumberFormat="1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right" vertical="center"/>
    </xf>
    <xf numFmtId="164" fontId="6" fillId="2" borderId="1" xfId="25" applyFont="1" applyFill="1" applyBorder="1" applyAlignment="1">
      <alignment horizontal="center"/>
      <protection/>
    </xf>
    <xf numFmtId="164" fontId="7" fillId="0" borderId="1" xfId="25" applyFont="1" applyBorder="1" applyAlignment="1">
      <alignment vertical="center" wrapText="1"/>
      <protection/>
    </xf>
    <xf numFmtId="164" fontId="7" fillId="0" borderId="1" xfId="25" applyFont="1" applyBorder="1" applyAlignment="1">
      <alignment horizontal="center" vertical="center"/>
      <protection/>
    </xf>
    <xf numFmtId="168" fontId="7" fillId="0" borderId="1" xfId="25" applyNumberFormat="1" applyFont="1" applyBorder="1" applyAlignment="1">
      <alignment horizontal="right" vertical="center" wrapText="1"/>
      <protection/>
    </xf>
    <xf numFmtId="164" fontId="7" fillId="0" borderId="1" xfId="25" applyFont="1" applyBorder="1" applyAlignment="1">
      <alignment vertical="center"/>
      <protection/>
    </xf>
    <xf numFmtId="168" fontId="7" fillId="0" borderId="1" xfId="25" applyNumberFormat="1" applyFont="1" applyBorder="1" applyAlignment="1">
      <alignment vertical="center"/>
      <protection/>
    </xf>
    <xf numFmtId="168" fontId="7" fillId="0" borderId="1" xfId="25" applyNumberFormat="1" applyFont="1" applyBorder="1" applyAlignment="1">
      <alignment horizontal="right" vertical="center"/>
      <protection/>
    </xf>
    <xf numFmtId="164" fontId="17" fillId="0" borderId="1" xfId="0" applyNumberFormat="1" applyFont="1" applyFill="1" applyBorder="1" applyAlignment="1">
      <alignment horizontal="left" vertical="center" wrapText="1"/>
    </xf>
    <xf numFmtId="164" fontId="18" fillId="2" borderId="5" xfId="0" applyFont="1" applyFill="1" applyBorder="1" applyAlignment="1">
      <alignment horizontal="left" vertical="center" wrapText="1"/>
    </xf>
    <xf numFmtId="164" fontId="17" fillId="0" borderId="0" xfId="0" applyFont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6" fillId="2" borderId="1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left" vertical="center" wrapText="1"/>
    </xf>
    <xf numFmtId="164" fontId="17" fillId="0" borderId="1" xfId="0" applyFont="1" applyBorder="1" applyAlignment="1">
      <alignment/>
    </xf>
    <xf numFmtId="164" fontId="17" fillId="0" borderId="1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2" fillId="3" borderId="1" xfId="0" applyNumberFormat="1" applyFont="1" applyFill="1" applyBorder="1" applyAlignment="1">
      <alignment horizontal="left" vertical="center" wrapText="1"/>
    </xf>
    <xf numFmtId="166" fontId="19" fillId="0" borderId="1" xfId="20" applyNumberFormat="1" applyFont="1" applyFill="1" applyBorder="1" applyAlignment="1" applyProtection="1">
      <alignment horizontal="left" vertical="center" wrapText="1"/>
      <protection/>
    </xf>
    <xf numFmtId="168" fontId="1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right" vertical="center"/>
    </xf>
    <xf numFmtId="164" fontId="5" fillId="2" borderId="1" xfId="0" applyFont="1" applyFill="1" applyBorder="1" applyAlignment="1">
      <alignment/>
    </xf>
    <xf numFmtId="164" fontId="2" fillId="0" borderId="1" xfId="0" applyFont="1" applyBorder="1" applyAlignment="1">
      <alignment horizontal="left" vertical="center" wrapText="1"/>
    </xf>
    <xf numFmtId="168" fontId="20" fillId="0" borderId="1" xfId="0" applyNumberFormat="1" applyFont="1" applyBorder="1" applyAlignment="1">
      <alignment wrapText="1"/>
    </xf>
    <xf numFmtId="169" fontId="12" fillId="2" borderId="0" xfId="0" applyNumberFormat="1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2" fillId="2" borderId="1" xfId="25" applyFont="1" applyFill="1" applyBorder="1">
      <alignment/>
      <protection/>
    </xf>
    <xf numFmtId="164" fontId="23" fillId="0" borderId="0" xfId="0" applyFont="1" applyAlignment="1">
      <alignment/>
    </xf>
    <xf numFmtId="164" fontId="22" fillId="2" borderId="1" xfId="25" applyFont="1" applyFill="1" applyBorder="1" applyAlignment="1">
      <alignment horizontal="center" wrapText="1"/>
      <protection/>
    </xf>
    <xf numFmtId="164" fontId="22" fillId="0" borderId="1" xfId="25" applyFont="1" applyBorder="1" applyAlignment="1">
      <alignment horizontal="center" vertical="center"/>
      <protection/>
    </xf>
    <xf numFmtId="164" fontId="22" fillId="0" borderId="1" xfId="25" applyFont="1" applyBorder="1" applyAlignment="1">
      <alignment horizontal="center" vertical="center" wrapText="1"/>
      <protection/>
    </xf>
    <xf numFmtId="172" fontId="7" fillId="0" borderId="1" xfId="25" applyNumberFormat="1" applyFont="1" applyBorder="1" applyAlignment="1">
      <alignment horizontal="center" vertical="center"/>
      <protection/>
    </xf>
    <xf numFmtId="168" fontId="7" fillId="0" borderId="1" xfId="25" applyNumberFormat="1" applyFont="1" applyBorder="1" applyAlignment="1">
      <alignment horizontal="right" vertical="center"/>
      <protection/>
    </xf>
    <xf numFmtId="168" fontId="7" fillId="0" borderId="1" xfId="25" applyNumberFormat="1" applyFont="1" applyBorder="1" applyAlignment="1">
      <alignment vertical="center"/>
      <protection/>
    </xf>
    <xf numFmtId="164" fontId="7" fillId="0" borderId="8" xfId="25" applyFont="1" applyBorder="1" applyAlignment="1">
      <alignment vertical="center"/>
      <protection/>
    </xf>
    <xf numFmtId="172" fontId="7" fillId="0" borderId="8" xfId="25" applyNumberFormat="1" applyFont="1" applyBorder="1" applyAlignment="1">
      <alignment horizontal="center" vertical="center"/>
      <protection/>
    </xf>
    <xf numFmtId="168" fontId="7" fillId="0" borderId="1" xfId="25" applyNumberFormat="1" applyFont="1" applyBorder="1">
      <alignment/>
      <protection/>
    </xf>
    <xf numFmtId="168" fontId="7" fillId="0" borderId="4" xfId="25" applyNumberFormat="1" applyFont="1" applyBorder="1">
      <alignment/>
      <protection/>
    </xf>
    <xf numFmtId="168" fontId="7" fillId="0" borderId="4" xfId="25" applyNumberFormat="1" applyFont="1" applyBorder="1" applyAlignment="1">
      <alignment horizontal="right" vertical="center"/>
      <protection/>
    </xf>
    <xf numFmtId="164" fontId="1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164" fontId="24" fillId="0" borderId="1" xfId="20" applyNumberFormat="1" applyFont="1" applyFill="1" applyBorder="1" applyAlignment="1" applyProtection="1">
      <alignment/>
      <protection/>
    </xf>
    <xf numFmtId="173" fontId="1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/>
    </xf>
    <xf numFmtId="164" fontId="21" fillId="2" borderId="1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vertical="center" wrapText="1"/>
    </xf>
    <xf numFmtId="174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horizontal="right"/>
    </xf>
    <xf numFmtId="168" fontId="1" fillId="0" borderId="1" xfId="0" applyNumberFormat="1" applyFont="1" applyFill="1" applyBorder="1" applyAlignment="1">
      <alignment/>
    </xf>
    <xf numFmtId="164" fontId="7" fillId="0" borderId="1" xfId="25" applyFont="1" applyBorder="1">
      <alignment/>
      <protection/>
    </xf>
    <xf numFmtId="164" fontId="7" fillId="0" borderId="1" xfId="25" applyNumberFormat="1" applyFont="1" applyBorder="1" applyAlignment="1">
      <alignment horizontal="right" vertical="center"/>
      <protection/>
    </xf>
    <xf numFmtId="168" fontId="1" fillId="0" borderId="2" xfId="0" applyNumberFormat="1" applyFont="1" applyBorder="1" applyAlignment="1">
      <alignment/>
    </xf>
    <xf numFmtId="164" fontId="7" fillId="0" borderId="1" xfId="25" applyFont="1" applyBorder="1" applyAlignment="1">
      <alignment horizontal="right" vertical="center"/>
      <protection/>
    </xf>
    <xf numFmtId="164" fontId="7" fillId="0" borderId="2" xfId="25" applyFont="1" applyBorder="1" applyAlignment="1">
      <alignment vertical="center"/>
      <protection/>
    </xf>
    <xf numFmtId="164" fontId="7" fillId="0" borderId="2" xfId="25" applyFont="1" applyBorder="1" applyAlignment="1">
      <alignment horizontal="right" vertical="center"/>
      <protection/>
    </xf>
    <xf numFmtId="164" fontId="7" fillId="0" borderId="8" xfId="25" applyNumberFormat="1" applyFont="1" applyBorder="1" applyAlignment="1">
      <alignment horizontal="right" vertical="center"/>
      <protection/>
    </xf>
    <xf numFmtId="168" fontId="1" fillId="0" borderId="4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64" fontId="7" fillId="0" borderId="2" xfId="25" applyNumberFormat="1" applyFont="1" applyBorder="1" applyAlignment="1">
      <alignment horizontal="right" vertical="center"/>
      <protection/>
    </xf>
    <xf numFmtId="164" fontId="7" fillId="0" borderId="1" xfId="25" applyFont="1" applyBorder="1" applyAlignment="1">
      <alignment horizontal="right" vertical="center" wrapText="1"/>
      <protection/>
    </xf>
    <xf numFmtId="174" fontId="1" fillId="0" borderId="1" xfId="0" applyNumberFormat="1" applyFont="1" applyBorder="1" applyAlignment="1">
      <alignment horizontal="right"/>
    </xf>
    <xf numFmtId="164" fontId="1" fillId="0" borderId="8" xfId="0" applyFont="1" applyBorder="1" applyAlignment="1">
      <alignment wrapText="1"/>
    </xf>
    <xf numFmtId="174" fontId="1" fillId="0" borderId="8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left" wrapText="1"/>
    </xf>
    <xf numFmtId="164" fontId="23" fillId="0" borderId="1" xfId="0" applyFont="1" applyBorder="1" applyAlignment="1">
      <alignment wrapText="1"/>
    </xf>
    <xf numFmtId="164" fontId="6" fillId="2" borderId="5" xfId="0" applyFont="1" applyFill="1" applyBorder="1" applyAlignment="1">
      <alignment horizontal="left" vertical="center" wrapText="1"/>
    </xf>
    <xf numFmtId="164" fontId="23" fillId="5" borderId="4" xfId="0" applyFont="1" applyFill="1" applyBorder="1" applyAlignment="1">
      <alignment horizontal="left" vertical="center" wrapText="1"/>
    </xf>
    <xf numFmtId="164" fontId="4" fillId="0" borderId="11" xfId="0" applyFont="1" applyBorder="1" applyAlignment="1">
      <alignment wrapText="1"/>
    </xf>
    <xf numFmtId="164" fontId="6" fillId="2" borderId="1" xfId="0" applyFont="1" applyFill="1" applyBorder="1" applyAlignment="1">
      <alignment vertical="center" wrapText="1"/>
    </xf>
    <xf numFmtId="164" fontId="4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4" fontId="9" fillId="5" borderId="12" xfId="0" applyFont="1" applyFill="1" applyBorder="1" applyAlignment="1">
      <alignment wrapText="1"/>
    </xf>
    <xf numFmtId="168" fontId="9" fillId="5" borderId="12" xfId="0" applyNumberFormat="1" applyFont="1" applyFill="1" applyBorder="1" applyAlignment="1">
      <alignment wrapText="1"/>
    </xf>
    <xf numFmtId="164" fontId="7" fillId="0" borderId="13" xfId="25" applyFont="1" applyBorder="1" applyAlignment="1">
      <alignment vertical="center"/>
      <protection/>
    </xf>
    <xf numFmtId="168" fontId="7" fillId="0" borderId="14" xfId="25" applyNumberFormat="1" applyFont="1" applyBorder="1" applyAlignment="1">
      <alignment horizontal="right" vertical="center"/>
      <protection/>
    </xf>
    <xf numFmtId="166" fontId="5" fillId="3" borderId="1" xfId="0" applyNumberFormat="1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wrapText="1"/>
    </xf>
    <xf numFmtId="164" fontId="4" fillId="2" borderId="1" xfId="0" applyFont="1" applyFill="1" applyBorder="1" applyAlignment="1">
      <alignment wrapText="1"/>
    </xf>
    <xf numFmtId="164" fontId="12" fillId="0" borderId="8" xfId="25" applyFont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/>
    </xf>
    <xf numFmtId="165" fontId="1" fillId="0" borderId="1" xfId="17" applyFont="1" applyFill="1" applyBorder="1" applyAlignment="1" applyProtection="1">
      <alignment/>
      <protection/>
    </xf>
    <xf numFmtId="164" fontId="1" fillId="0" borderId="8" xfId="0" applyFont="1" applyFill="1" applyBorder="1" applyAlignment="1">
      <alignment/>
    </xf>
    <xf numFmtId="165" fontId="1" fillId="0" borderId="8" xfId="17" applyFont="1" applyFill="1" applyBorder="1" applyAlignment="1" applyProtection="1">
      <alignment/>
      <protection/>
    </xf>
    <xf numFmtId="164" fontId="1" fillId="0" borderId="1" xfId="21" applyFont="1" applyFill="1" applyBorder="1">
      <alignment/>
      <protection/>
    </xf>
    <xf numFmtId="165" fontId="1" fillId="0" borderId="1" xfId="23" applyFont="1" applyFill="1" applyBorder="1" applyAlignment="1" applyProtection="1">
      <alignment/>
      <protection/>
    </xf>
    <xf numFmtId="164" fontId="1" fillId="0" borderId="8" xfId="21" applyFont="1" applyFill="1" applyBorder="1">
      <alignment/>
      <protection/>
    </xf>
    <xf numFmtId="165" fontId="1" fillId="0" borderId="8" xfId="23" applyFont="1" applyFill="1" applyBorder="1" applyAlignment="1" applyProtection="1">
      <alignment/>
      <protection/>
    </xf>
    <xf numFmtId="164" fontId="1" fillId="0" borderId="2" xfId="21" applyFont="1" applyFill="1" applyBorder="1">
      <alignment/>
      <protection/>
    </xf>
    <xf numFmtId="165" fontId="1" fillId="0" borderId="2" xfId="23" applyFont="1" applyFill="1" applyBorder="1" applyAlignment="1" applyProtection="1">
      <alignment/>
      <protection/>
    </xf>
    <xf numFmtId="165" fontId="1" fillId="0" borderId="1" xfId="17" applyFont="1" applyFill="1" applyBorder="1" applyAlignment="1" applyProtection="1">
      <alignment horizontal="right" vertical="center"/>
      <protection/>
    </xf>
    <xf numFmtId="164" fontId="4" fillId="0" borderId="1" xfId="0" applyFont="1" applyBorder="1" applyAlignment="1">
      <alignment wrapText="1"/>
    </xf>
    <xf numFmtId="164" fontId="6" fillId="2" borderId="1" xfId="0" applyFont="1" applyFill="1" applyBorder="1" applyAlignment="1">
      <alignment horizontal="left" vertical="center" wrapText="1"/>
    </xf>
    <xf numFmtId="164" fontId="5" fillId="5" borderId="1" xfId="0" applyFont="1" applyFill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5" fontId="1" fillId="0" borderId="1" xfId="17" applyFont="1" applyFill="1" applyBorder="1" applyAlignment="1" applyProtection="1">
      <alignment horizontal="left" vertical="center" wrapText="1"/>
      <protection/>
    </xf>
    <xf numFmtId="164" fontId="2" fillId="2" borderId="1" xfId="0" applyFont="1" applyFill="1" applyBorder="1" applyAlignment="1">
      <alignment/>
    </xf>
    <xf numFmtId="164" fontId="22" fillId="0" borderId="8" xfId="25" applyFont="1" applyBorder="1" applyAlignment="1">
      <alignment horizontal="center" vertical="center" wrapText="1"/>
      <protection/>
    </xf>
    <xf numFmtId="164" fontId="1" fillId="0" borderId="8" xfId="0" applyFont="1" applyFill="1" applyBorder="1" applyAlignment="1">
      <alignment wrapText="1"/>
    </xf>
    <xf numFmtId="164" fontId="1" fillId="0" borderId="8" xfId="0" applyFont="1" applyBorder="1" applyAlignment="1">
      <alignment horizontal="right"/>
    </xf>
    <xf numFmtId="168" fontId="1" fillId="0" borderId="8" xfId="0" applyNumberFormat="1" applyFont="1" applyBorder="1" applyAlignment="1">
      <alignment horizontal="right"/>
    </xf>
    <xf numFmtId="164" fontId="7" fillId="0" borderId="1" xfId="25" applyFont="1" applyBorder="1" applyAlignment="1">
      <alignment horizontal="left" vertical="center"/>
      <protection/>
    </xf>
    <xf numFmtId="168" fontId="7" fillId="0" borderId="1" xfId="25" applyNumberFormat="1" applyFont="1" applyBorder="1" applyAlignment="1">
      <alignment horizontal="right" wrapText="1"/>
      <protection/>
    </xf>
    <xf numFmtId="164" fontId="7" fillId="0" borderId="8" xfId="25" applyFont="1" applyBorder="1" applyAlignment="1">
      <alignment horizontal="right" vertical="center"/>
      <protection/>
    </xf>
    <xf numFmtId="164" fontId="7" fillId="0" borderId="8" xfId="25" applyFont="1" applyBorder="1" applyAlignment="1">
      <alignment vertical="center" wrapText="1"/>
      <protection/>
    </xf>
    <xf numFmtId="164" fontId="7" fillId="0" borderId="2" xfId="25" applyFont="1" applyBorder="1" applyAlignment="1">
      <alignment vertical="center" wrapText="1"/>
      <protection/>
    </xf>
    <xf numFmtId="164" fontId="7" fillId="0" borderId="15" xfId="25" applyFont="1" applyBorder="1" applyAlignment="1">
      <alignment horizontal="right" vertical="center"/>
      <protection/>
    </xf>
    <xf numFmtId="164" fontId="5" fillId="5" borderId="5" xfId="0" applyFont="1" applyFill="1" applyBorder="1" applyAlignment="1">
      <alignment horizontal="left" vertical="center" wrapText="1"/>
    </xf>
    <xf numFmtId="164" fontId="26" fillId="5" borderId="4" xfId="0" applyFont="1" applyFill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9" fontId="0" fillId="0" borderId="1" xfId="0" applyNumberFormat="1" applyFont="1" applyBorder="1" applyAlignment="1">
      <alignment/>
    </xf>
    <xf numFmtId="164" fontId="7" fillId="0" borderId="8" xfId="25" applyFont="1" applyBorder="1" applyAlignment="1">
      <alignment horizontal="center" vertical="center"/>
      <protection/>
    </xf>
    <xf numFmtId="169" fontId="7" fillId="0" borderId="1" xfId="25" applyNumberFormat="1" applyFont="1" applyBorder="1">
      <alignment/>
      <protection/>
    </xf>
    <xf numFmtId="169" fontId="7" fillId="0" borderId="4" xfId="25" applyNumberFormat="1" applyFont="1" applyBorder="1">
      <alignment/>
      <protection/>
    </xf>
    <xf numFmtId="164" fontId="23" fillId="0" borderId="1" xfId="0" applyFont="1" applyBorder="1" applyAlignment="1">
      <alignment/>
    </xf>
    <xf numFmtId="164" fontId="23" fillId="0" borderId="0" xfId="0" applyFont="1" applyAlignment="1">
      <alignment wrapText="1"/>
    </xf>
    <xf numFmtId="164" fontId="23" fillId="0" borderId="1" xfId="0" applyFont="1" applyBorder="1" applyAlignment="1">
      <alignment horizontal="left" vertical="center" wrapText="1"/>
    </xf>
    <xf numFmtId="164" fontId="23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22" fillId="3" borderId="1" xfId="25" applyFont="1" applyFill="1" applyBorder="1" applyAlignment="1">
      <alignment horizontal="center" vertical="center"/>
      <protection/>
    </xf>
    <xf numFmtId="164" fontId="22" fillId="3" borderId="1" xfId="25" applyFont="1" applyFill="1" applyBorder="1" applyAlignment="1">
      <alignment horizontal="center" vertical="center" wrapText="1"/>
      <protection/>
    </xf>
    <xf numFmtId="164" fontId="22" fillId="3" borderId="8" xfId="25" applyFont="1" applyFill="1" applyBorder="1" applyAlignment="1">
      <alignment horizontal="center" vertical="center" wrapText="1"/>
      <protection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164" fontId="0" fillId="0" borderId="8" xfId="0" applyFont="1" applyBorder="1" applyAlignment="1">
      <alignment/>
    </xf>
    <xf numFmtId="174" fontId="0" fillId="0" borderId="8" xfId="0" applyNumberFormat="1" applyFont="1" applyBorder="1" applyAlignment="1">
      <alignment horizontal="right"/>
    </xf>
    <xf numFmtId="169" fontId="0" fillId="0" borderId="8" xfId="0" applyNumberFormat="1" applyFont="1" applyBorder="1" applyAlignment="1">
      <alignment/>
    </xf>
    <xf numFmtId="164" fontId="11" fillId="0" borderId="2" xfId="26" applyFont="1" applyBorder="1" applyAlignment="1">
      <alignment horizontal="left" vertical="center"/>
      <protection/>
    </xf>
    <xf numFmtId="164" fontId="0" fillId="0" borderId="0" xfId="0" applyFont="1" applyAlignment="1">
      <alignment horizontal="left"/>
    </xf>
    <xf numFmtId="164" fontId="0" fillId="0" borderId="3" xfId="0" applyFont="1" applyBorder="1" applyAlignment="1">
      <alignment horizontal="right"/>
    </xf>
    <xf numFmtId="169" fontId="7" fillId="0" borderId="9" xfId="25" applyNumberFormat="1" applyFont="1" applyBorder="1" applyAlignment="1">
      <alignment horizontal="right" vertical="center"/>
      <protection/>
    </xf>
    <xf numFmtId="172" fontId="7" fillId="0" borderId="2" xfId="25" applyNumberFormat="1" applyFont="1" applyBorder="1" applyAlignment="1">
      <alignment horizontal="right" vertical="center"/>
      <protection/>
    </xf>
    <xf numFmtId="166" fontId="0" fillId="0" borderId="0" xfId="0" applyNumberFormat="1" applyFont="1" applyBorder="1" applyAlignment="1">
      <alignment/>
    </xf>
    <xf numFmtId="164" fontId="1" fillId="0" borderId="1" xfId="0" applyFont="1" applyBorder="1" applyAlignment="1">
      <alignment shrinkToFit="1"/>
    </xf>
    <xf numFmtId="164" fontId="22" fillId="2" borderId="1" xfId="25" applyFont="1" applyFill="1" applyBorder="1" applyAlignment="1">
      <alignment horizontal="center"/>
      <protection/>
    </xf>
    <xf numFmtId="164" fontId="7" fillId="0" borderId="2" xfId="25" applyFont="1" applyBorder="1" applyAlignment="1">
      <alignment horizontal="center" vertical="center"/>
      <protection/>
    </xf>
    <xf numFmtId="164" fontId="7" fillId="0" borderId="13" xfId="25" applyFont="1" applyBorder="1" applyAlignment="1">
      <alignment horizontal="center" vertical="center"/>
      <protection/>
    </xf>
    <xf numFmtId="164" fontId="4" fillId="5" borderId="5" xfId="0" applyFont="1" applyFill="1" applyBorder="1" applyAlignment="1">
      <alignment horizontal="left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ny_Arkusz1" xfId="21"/>
    <cellStyle name="Normalny_Ubezpieczenie sprzętu elektroni" xfId="22"/>
    <cellStyle name="Walutowy_Arkusz1" xfId="23"/>
    <cellStyle name="Walutowy_Ubezpieczenie sprzętu elektroni" xfId="24"/>
    <cellStyle name="Excel Built-in Normal 1" xfId="25"/>
    <cellStyle name="Excel Built-in Normal" xfId="26"/>
  </cellStyles>
  <dxfs count="2">
    <dxf>
      <fill>
        <patternFill patternType="solid">
          <fgColor rgb="FFFFFFCC"/>
          <bgColor rgb="FFFFFF99"/>
        </patternFill>
      </fill>
      <border/>
    </dxf>
    <dxf>
      <fill>
        <patternFill patternType="solid">
          <fgColor rgb="FFD3D3D3"/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DCD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D3D3D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zad@mszana.ug.gov.p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blioteka.mszana@onet.p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smszana@ak.net.p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rzedszkole-mszana.p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.zsp.polomia@op.p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rylka220@wp.p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im-mszana@wp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B3" sqref="B3"/>
    </sheetView>
  </sheetViews>
  <sheetFormatPr defaultColWidth="10.28125" defaultRowHeight="12.75"/>
  <cols>
    <col min="1" max="1" width="62.8515625" style="1" customWidth="1"/>
    <col min="2" max="2" width="22.140625" style="1" customWidth="1"/>
    <col min="3" max="3" width="21.8515625" style="1" customWidth="1"/>
    <col min="4" max="4" width="21.140625" style="1" customWidth="1"/>
    <col min="5" max="5" width="24.28125" style="1" customWidth="1"/>
    <col min="6" max="6" width="18.421875" style="1" customWidth="1"/>
    <col min="7" max="7" width="29.7109375" style="1" customWidth="1"/>
    <col min="8" max="8" width="29.57421875" style="1" customWidth="1"/>
    <col min="9" max="9" width="21.57421875" style="1" customWidth="1"/>
    <col min="10" max="10" width="25.57421875" style="1" customWidth="1"/>
    <col min="11" max="16384" width="11.421875" style="1" customWidth="1"/>
  </cols>
  <sheetData>
    <row r="1" spans="1:8" ht="14.25" customHeight="1">
      <c r="A1" s="2" t="s">
        <v>0</v>
      </c>
      <c r="B1" s="2"/>
      <c r="C1" s="2"/>
      <c r="D1" s="2"/>
      <c r="E1" s="2"/>
      <c r="F1" s="3"/>
      <c r="G1" s="3"/>
      <c r="H1" s="3"/>
    </row>
    <row r="2" spans="1:8" ht="15.75" customHeight="1">
      <c r="A2" s="4" t="s">
        <v>1</v>
      </c>
      <c r="B2" s="5" t="s">
        <v>2</v>
      </c>
      <c r="C2" s="5"/>
      <c r="D2" s="5"/>
      <c r="E2" s="5"/>
      <c r="F2" s="3"/>
      <c r="G2" s="3"/>
      <c r="H2" s="3"/>
    </row>
    <row r="3" spans="1:8" ht="33" customHeight="1">
      <c r="A3" s="6" t="s">
        <v>3</v>
      </c>
      <c r="B3" s="7" t="s">
        <v>4</v>
      </c>
      <c r="C3" s="7"/>
      <c r="D3" s="7"/>
      <c r="E3" s="7"/>
      <c r="F3" s="3"/>
      <c r="G3" s="3"/>
      <c r="H3" s="3"/>
    </row>
    <row r="4" spans="1:8" ht="15.75" customHeight="1">
      <c r="A4" s="6" t="s">
        <v>5</v>
      </c>
      <c r="B4" s="7" t="s">
        <v>6</v>
      </c>
      <c r="C4" s="7"/>
      <c r="D4" s="7"/>
      <c r="E4" s="7"/>
      <c r="F4" s="3"/>
      <c r="G4" s="3"/>
      <c r="H4" s="3"/>
    </row>
    <row r="5" spans="1:8" ht="15.75" customHeight="1">
      <c r="A5" s="6" t="s">
        <v>7</v>
      </c>
      <c r="B5" s="7" t="s">
        <v>8</v>
      </c>
      <c r="C5" s="7"/>
      <c r="D5" s="7"/>
      <c r="E5" s="7"/>
      <c r="F5" s="3"/>
      <c r="G5" s="3"/>
      <c r="H5" s="3"/>
    </row>
    <row r="6" spans="1:8" ht="15" customHeight="1">
      <c r="A6" s="6" t="s">
        <v>9</v>
      </c>
      <c r="B6" s="8" t="s">
        <v>10</v>
      </c>
      <c r="C6" s="8"/>
      <c r="D6" s="8"/>
      <c r="E6" s="8"/>
      <c r="F6" s="3"/>
      <c r="G6" s="3"/>
      <c r="H6" s="3"/>
    </row>
    <row r="7" spans="1:8" ht="15.75" customHeight="1">
      <c r="A7" s="6" t="s">
        <v>11</v>
      </c>
      <c r="B7" s="7" t="s">
        <v>12</v>
      </c>
      <c r="C7" s="7"/>
      <c r="D7" s="7"/>
      <c r="E7" s="7"/>
      <c r="F7" s="3"/>
      <c r="G7" s="3"/>
      <c r="H7" s="3"/>
    </row>
    <row r="8" spans="1:8" ht="15.75" customHeight="1">
      <c r="A8" s="6" t="s">
        <v>13</v>
      </c>
      <c r="B8" s="7" t="s">
        <v>14</v>
      </c>
      <c r="C8" s="7"/>
      <c r="D8" s="7"/>
      <c r="E8" s="7"/>
      <c r="F8" s="3"/>
      <c r="G8" s="3"/>
      <c r="H8" s="3"/>
    </row>
    <row r="9" spans="1:8" ht="15.75" customHeight="1">
      <c r="A9" s="6" t="s">
        <v>15</v>
      </c>
      <c r="B9" s="7" t="s">
        <v>16</v>
      </c>
      <c r="C9" s="7"/>
      <c r="D9" s="7"/>
      <c r="E9" s="7"/>
      <c r="F9" s="3"/>
      <c r="G9" s="3"/>
      <c r="H9" s="3"/>
    </row>
    <row r="10" spans="1:8" ht="26.25" customHeight="1">
      <c r="A10" s="2" t="s">
        <v>17</v>
      </c>
      <c r="B10" s="9" t="s">
        <v>18</v>
      </c>
      <c r="C10" s="9"/>
      <c r="D10" s="9"/>
      <c r="E10" s="10" t="s">
        <v>19</v>
      </c>
      <c r="F10" s="3"/>
      <c r="G10" s="3"/>
      <c r="H10" s="3"/>
    </row>
    <row r="11" spans="1:8" ht="24">
      <c r="A11" s="11" t="s">
        <v>20</v>
      </c>
      <c r="B11" s="12">
        <v>11826510.27</v>
      </c>
      <c r="C11" s="12">
        <v>11386729.88</v>
      </c>
      <c r="D11" s="12">
        <v>11386729.88</v>
      </c>
      <c r="E11" s="13" t="s">
        <v>21</v>
      </c>
      <c r="F11" s="3"/>
      <c r="G11" s="3"/>
      <c r="H11" s="3"/>
    </row>
    <row r="12" spans="1:8" ht="24">
      <c r="A12" s="14" t="s">
        <v>22</v>
      </c>
      <c r="B12" s="12">
        <v>8034548.54</v>
      </c>
      <c r="C12" s="12">
        <v>7970625.56</v>
      </c>
      <c r="D12" s="12">
        <v>7970625.56</v>
      </c>
      <c r="E12" s="12" t="s">
        <v>23</v>
      </c>
      <c r="F12" s="3"/>
      <c r="G12" s="3"/>
      <c r="H12" s="3"/>
    </row>
    <row r="13" spans="1:8" ht="14.25">
      <c r="A13" s="11" t="s">
        <v>24</v>
      </c>
      <c r="B13" s="12">
        <v>102010.94</v>
      </c>
      <c r="C13" s="12">
        <v>102010.94</v>
      </c>
      <c r="D13" s="12">
        <v>102010.94</v>
      </c>
      <c r="E13" s="12" t="s">
        <v>23</v>
      </c>
      <c r="F13" s="3"/>
      <c r="G13" s="3"/>
      <c r="H13" s="3"/>
    </row>
    <row r="14" spans="1:8" ht="24.75" customHeight="1">
      <c r="A14" s="15" t="s">
        <v>25</v>
      </c>
      <c r="B14" s="16">
        <v>85384.55</v>
      </c>
      <c r="C14" s="16">
        <v>226317.28</v>
      </c>
      <c r="D14" s="16">
        <v>226317.28</v>
      </c>
      <c r="E14" s="16" t="s">
        <v>23</v>
      </c>
      <c r="F14" s="3"/>
      <c r="G14" s="3"/>
      <c r="H14" s="3"/>
    </row>
    <row r="15" spans="1:8" ht="14.25">
      <c r="A15" s="11" t="s">
        <v>26</v>
      </c>
      <c r="B15" s="12">
        <v>67865</v>
      </c>
      <c r="C15" s="12">
        <v>67865</v>
      </c>
      <c r="D15" s="12">
        <v>67865</v>
      </c>
      <c r="E15" s="12" t="s">
        <v>23</v>
      </c>
      <c r="F15" s="3"/>
      <c r="G15" s="3"/>
      <c r="H15" s="3"/>
    </row>
    <row r="16" spans="1:8" ht="14.25">
      <c r="A16" s="14" t="s">
        <v>27</v>
      </c>
      <c r="B16" s="12">
        <v>418736.89</v>
      </c>
      <c r="C16" s="12">
        <v>338451.59</v>
      </c>
      <c r="D16" s="12">
        <v>338451.59</v>
      </c>
      <c r="E16" s="12" t="s">
        <v>23</v>
      </c>
      <c r="F16" s="3"/>
      <c r="G16" s="3"/>
      <c r="H16" s="3"/>
    </row>
    <row r="17" spans="1:8" ht="15">
      <c r="A17" s="17" t="s">
        <v>28</v>
      </c>
      <c r="B17" s="12">
        <v>0</v>
      </c>
      <c r="C17" s="12">
        <v>0</v>
      </c>
      <c r="D17" s="12">
        <v>0</v>
      </c>
      <c r="E17" s="12">
        <v>0</v>
      </c>
      <c r="F17" s="3"/>
      <c r="G17" s="3"/>
      <c r="H17" s="3"/>
    </row>
    <row r="18" spans="1:8" ht="14.25">
      <c r="A18" s="11" t="s">
        <v>29</v>
      </c>
      <c r="B18" s="12">
        <v>2270983.08</v>
      </c>
      <c r="C18" s="12">
        <v>1909461.7</v>
      </c>
      <c r="D18" s="12">
        <v>1909461.7</v>
      </c>
      <c r="E18" s="12" t="s">
        <v>23</v>
      </c>
      <c r="F18" s="3"/>
      <c r="G18" s="3"/>
      <c r="H18" s="3"/>
    </row>
    <row r="19" spans="1:8" ht="15.75" customHeight="1">
      <c r="A19" s="18" t="s">
        <v>30</v>
      </c>
      <c r="B19" s="16">
        <v>0</v>
      </c>
      <c r="C19" s="16"/>
      <c r="D19" s="16"/>
      <c r="E19" s="16"/>
      <c r="F19" s="3"/>
      <c r="G19" s="3"/>
      <c r="H19" s="3"/>
    </row>
    <row r="20" spans="1:8" ht="14.25">
      <c r="A20" s="19" t="s">
        <v>31</v>
      </c>
      <c r="B20" s="20">
        <f>B11+B12+B13+B14+B15+B16+B17+B18+B19</f>
        <v>22806039.270000003</v>
      </c>
      <c r="C20" s="20">
        <v>22001461.950000003</v>
      </c>
      <c r="D20" s="20">
        <v>22001461.950000003</v>
      </c>
      <c r="E20" s="20"/>
      <c r="F20" s="3"/>
      <c r="G20" s="3"/>
      <c r="H20" s="3"/>
    </row>
    <row r="21" spans="1:8" ht="28.5" customHeight="1">
      <c r="A21" s="21" t="s">
        <v>32</v>
      </c>
      <c r="B21" s="21">
        <v>0</v>
      </c>
      <c r="C21" s="21"/>
      <c r="D21" s="21"/>
      <c r="E21" s="21"/>
      <c r="F21" s="3"/>
      <c r="G21" s="3"/>
      <c r="H21" s="3"/>
    </row>
    <row r="22" spans="1:10" ht="43.5" customHeight="1">
      <c r="A22" s="22" t="s">
        <v>33</v>
      </c>
      <c r="B22" s="23" t="s">
        <v>34</v>
      </c>
      <c r="C22" s="23" t="s">
        <v>35</v>
      </c>
      <c r="D22" s="23" t="s">
        <v>36</v>
      </c>
      <c r="E22" s="23" t="s">
        <v>37</v>
      </c>
      <c r="F22" s="23" t="s">
        <v>38</v>
      </c>
      <c r="G22" s="24" t="s">
        <v>39</v>
      </c>
      <c r="H22" s="23" t="s">
        <v>40</v>
      </c>
      <c r="I22" s="23" t="s">
        <v>40</v>
      </c>
      <c r="J22" s="23" t="s">
        <v>40</v>
      </c>
    </row>
    <row r="23" spans="1:10" ht="14.25">
      <c r="A23" s="25" t="s">
        <v>41</v>
      </c>
      <c r="B23" s="6" t="s">
        <v>42</v>
      </c>
      <c r="C23" s="6" t="s">
        <v>43</v>
      </c>
      <c r="D23" s="6" t="s">
        <v>44</v>
      </c>
      <c r="E23" s="6" t="s">
        <v>45</v>
      </c>
      <c r="F23" s="6" t="s">
        <v>46</v>
      </c>
      <c r="G23" s="26" t="s">
        <v>47</v>
      </c>
      <c r="H23" s="27" t="s">
        <v>48</v>
      </c>
      <c r="I23" s="27" t="s">
        <v>48</v>
      </c>
      <c r="J23" s="27" t="s">
        <v>48</v>
      </c>
    </row>
    <row r="24" spans="1:10" ht="24.75" customHeight="1">
      <c r="A24" s="28" t="s">
        <v>49</v>
      </c>
      <c r="B24" s="6" t="s">
        <v>50</v>
      </c>
      <c r="C24" s="6" t="s">
        <v>50</v>
      </c>
      <c r="D24" s="6" t="s">
        <v>50</v>
      </c>
      <c r="E24" s="6" t="s">
        <v>50</v>
      </c>
      <c r="F24" s="6" t="s">
        <v>50</v>
      </c>
      <c r="G24" s="26" t="s">
        <v>50</v>
      </c>
      <c r="H24" s="27" t="s">
        <v>50</v>
      </c>
      <c r="I24" s="27" t="s">
        <v>50</v>
      </c>
      <c r="J24" s="27" t="s">
        <v>50</v>
      </c>
    </row>
    <row r="25" spans="1:10" ht="27.75" customHeight="1">
      <c r="A25" s="28" t="s">
        <v>51</v>
      </c>
      <c r="B25" s="13" t="s">
        <v>52</v>
      </c>
      <c r="C25" s="13" t="s">
        <v>53</v>
      </c>
      <c r="D25" s="6">
        <v>2002</v>
      </c>
      <c r="E25" s="6">
        <v>2013</v>
      </c>
      <c r="F25" s="6" t="s">
        <v>54</v>
      </c>
      <c r="G25" s="26" t="s">
        <v>55</v>
      </c>
      <c r="H25" s="6">
        <v>2020</v>
      </c>
      <c r="I25" s="6">
        <v>2020</v>
      </c>
      <c r="J25" s="6">
        <v>2020</v>
      </c>
    </row>
    <row r="26" spans="1:10" ht="24">
      <c r="A26" s="28" t="s">
        <v>56</v>
      </c>
      <c r="B26" s="6" t="s">
        <v>50</v>
      </c>
      <c r="C26" s="6" t="s">
        <v>50</v>
      </c>
      <c r="D26" s="6" t="s">
        <v>50</v>
      </c>
      <c r="E26" s="6" t="s">
        <v>50</v>
      </c>
      <c r="F26" s="6" t="s">
        <v>50</v>
      </c>
      <c r="G26" s="26" t="s">
        <v>50</v>
      </c>
      <c r="H26" s="6"/>
      <c r="I26" s="6"/>
      <c r="J26" s="6"/>
    </row>
    <row r="27" spans="1:10" ht="24">
      <c r="A27" s="28" t="s">
        <v>57</v>
      </c>
      <c r="B27" s="6" t="s">
        <v>50</v>
      </c>
      <c r="C27" s="6" t="s">
        <v>50</v>
      </c>
      <c r="D27" s="6" t="s">
        <v>50</v>
      </c>
      <c r="E27" s="6" t="s">
        <v>50</v>
      </c>
      <c r="F27" s="6" t="s">
        <v>50</v>
      </c>
      <c r="G27" s="26" t="s">
        <v>50</v>
      </c>
      <c r="H27" s="6"/>
      <c r="I27" s="6"/>
      <c r="J27" s="6"/>
    </row>
    <row r="28" spans="1:10" ht="144" customHeight="1">
      <c r="A28" s="28" t="s">
        <v>58</v>
      </c>
      <c r="B28" s="6" t="s">
        <v>50</v>
      </c>
      <c r="C28" s="6" t="s">
        <v>50</v>
      </c>
      <c r="D28" s="6" t="s">
        <v>50</v>
      </c>
      <c r="E28" s="6" t="s">
        <v>50</v>
      </c>
      <c r="F28" s="6" t="s">
        <v>50</v>
      </c>
      <c r="G28" s="26" t="s">
        <v>50</v>
      </c>
      <c r="H28" s="6"/>
      <c r="I28" s="6"/>
      <c r="J28" s="6"/>
    </row>
    <row r="29" spans="1:10" ht="182.25" customHeight="1">
      <c r="A29" s="28" t="s">
        <v>59</v>
      </c>
      <c r="B29" s="25" t="s">
        <v>60</v>
      </c>
      <c r="C29" s="6" t="s">
        <v>50</v>
      </c>
      <c r="D29" s="6" t="s">
        <v>50</v>
      </c>
      <c r="E29" s="6" t="s">
        <v>50</v>
      </c>
      <c r="F29" s="6" t="s">
        <v>50</v>
      </c>
      <c r="G29" s="26" t="s">
        <v>50</v>
      </c>
      <c r="H29" s="6"/>
      <c r="I29" s="6"/>
      <c r="J29" s="6"/>
    </row>
    <row r="30" spans="1:10" ht="33.75">
      <c r="A30" s="29" t="s">
        <v>61</v>
      </c>
      <c r="B30" s="6" t="s">
        <v>50</v>
      </c>
      <c r="C30" s="6" t="s">
        <v>50</v>
      </c>
      <c r="D30" s="6" t="s">
        <v>50</v>
      </c>
      <c r="E30" s="6" t="s">
        <v>50</v>
      </c>
      <c r="F30" s="6" t="s">
        <v>50</v>
      </c>
      <c r="G30" s="26" t="s">
        <v>50</v>
      </c>
      <c r="H30" s="6"/>
      <c r="I30" s="6"/>
      <c r="J30" s="6"/>
    </row>
    <row r="31" spans="1:10" ht="14.25">
      <c r="A31" s="28" t="s">
        <v>62</v>
      </c>
      <c r="B31" s="18" t="s">
        <v>63</v>
      </c>
      <c r="C31" s="6" t="s">
        <v>63</v>
      </c>
      <c r="D31" s="6" t="s">
        <v>63</v>
      </c>
      <c r="E31" s="6" t="s">
        <v>63</v>
      </c>
      <c r="F31" s="6" t="s">
        <v>63</v>
      </c>
      <c r="G31" s="26" t="s">
        <v>50</v>
      </c>
      <c r="H31" s="6" t="s">
        <v>63</v>
      </c>
      <c r="I31" s="6" t="s">
        <v>63</v>
      </c>
      <c r="J31" s="6" t="s">
        <v>63</v>
      </c>
    </row>
    <row r="32" spans="1:10" ht="14.25">
      <c r="A32" s="28" t="s">
        <v>64</v>
      </c>
      <c r="B32" s="6" t="s">
        <v>65</v>
      </c>
      <c r="C32" s="6" t="s">
        <v>66</v>
      </c>
      <c r="D32" s="6" t="s">
        <v>65</v>
      </c>
      <c r="E32" s="6" t="s">
        <v>65</v>
      </c>
      <c r="F32" s="6" t="s">
        <v>65</v>
      </c>
      <c r="G32" s="26" t="s">
        <v>67</v>
      </c>
      <c r="H32" s="6"/>
      <c r="I32" s="6"/>
      <c r="J32" s="6"/>
    </row>
    <row r="33" spans="1:10" ht="33.75">
      <c r="A33" s="30" t="s">
        <v>68</v>
      </c>
      <c r="B33" s="6" t="s">
        <v>69</v>
      </c>
      <c r="C33" s="6" t="s">
        <v>69</v>
      </c>
      <c r="D33" s="6" t="s">
        <v>69</v>
      </c>
      <c r="E33" s="13" t="s">
        <v>69</v>
      </c>
      <c r="F33" s="6" t="s">
        <v>70</v>
      </c>
      <c r="G33" s="26" t="s">
        <v>71</v>
      </c>
      <c r="H33" s="6"/>
      <c r="I33" s="6"/>
      <c r="J33" s="6"/>
    </row>
    <row r="34" spans="1:10" ht="44.25">
      <c r="A34" s="28" t="s">
        <v>72</v>
      </c>
      <c r="B34" s="13" t="s">
        <v>73</v>
      </c>
      <c r="C34" s="13" t="s">
        <v>74</v>
      </c>
      <c r="D34" s="6" t="s">
        <v>75</v>
      </c>
      <c r="E34" s="6" t="s">
        <v>75</v>
      </c>
      <c r="F34" s="13" t="s">
        <v>76</v>
      </c>
      <c r="G34" s="26" t="s">
        <v>77</v>
      </c>
      <c r="H34" s="6"/>
      <c r="I34" s="6"/>
      <c r="J34" s="6"/>
    </row>
    <row r="35" spans="1:10" ht="14.25">
      <c r="A35" s="28" t="s">
        <v>78</v>
      </c>
      <c r="B35" s="6" t="s">
        <v>79</v>
      </c>
      <c r="C35" s="6" t="s">
        <v>50</v>
      </c>
      <c r="D35" s="6" t="s">
        <v>79</v>
      </c>
      <c r="E35" s="6" t="s">
        <v>79</v>
      </c>
      <c r="F35" s="6" t="s">
        <v>79</v>
      </c>
      <c r="G35" s="26" t="s">
        <v>79</v>
      </c>
      <c r="H35" s="6"/>
      <c r="I35" s="6"/>
      <c r="J35" s="6"/>
    </row>
    <row r="36" spans="1:10" ht="14.25">
      <c r="A36" s="25" t="s">
        <v>80</v>
      </c>
      <c r="B36" s="6">
        <v>1</v>
      </c>
      <c r="C36" s="6">
        <v>3</v>
      </c>
      <c r="D36" s="6">
        <v>2</v>
      </c>
      <c r="E36" s="6">
        <v>1</v>
      </c>
      <c r="F36" s="6">
        <v>1</v>
      </c>
      <c r="G36" s="26">
        <v>4</v>
      </c>
      <c r="H36" s="6"/>
      <c r="I36" s="6"/>
      <c r="J36" s="6"/>
    </row>
    <row r="37" spans="1:10" ht="14.25">
      <c r="A37" s="28" t="s">
        <v>81</v>
      </c>
      <c r="B37" s="6" t="s">
        <v>63</v>
      </c>
      <c r="C37" s="6" t="s">
        <v>82</v>
      </c>
      <c r="D37" s="6" t="s">
        <v>63</v>
      </c>
      <c r="E37" s="6" t="s">
        <v>63</v>
      </c>
      <c r="F37" s="6" t="s">
        <v>83</v>
      </c>
      <c r="G37" s="26" t="s">
        <v>50</v>
      </c>
      <c r="H37" s="6"/>
      <c r="I37" s="6"/>
      <c r="J37" s="6"/>
    </row>
    <row r="38" spans="1:10" ht="14.25">
      <c r="A38" s="28" t="s">
        <v>84</v>
      </c>
      <c r="B38" s="6"/>
      <c r="C38" s="6"/>
      <c r="D38" s="6"/>
      <c r="E38" s="6"/>
      <c r="F38" s="6"/>
      <c r="G38" s="26"/>
      <c r="H38" s="6"/>
      <c r="I38" s="6"/>
      <c r="J38" s="6"/>
    </row>
    <row r="39" spans="1:10" ht="14.25">
      <c r="A39" s="28" t="s">
        <v>85</v>
      </c>
      <c r="B39" s="6" t="s">
        <v>63</v>
      </c>
      <c r="C39" s="6" t="s">
        <v>79</v>
      </c>
      <c r="D39" s="6" t="s">
        <v>63</v>
      </c>
      <c r="E39" s="6" t="s">
        <v>63</v>
      </c>
      <c r="F39" s="6" t="s">
        <v>63</v>
      </c>
      <c r="G39" s="26" t="s">
        <v>50</v>
      </c>
      <c r="H39" s="6"/>
      <c r="I39" s="6"/>
      <c r="J39" s="6"/>
    </row>
    <row r="40" spans="1:10" ht="15">
      <c r="A40" s="31" t="s">
        <v>86</v>
      </c>
      <c r="B40" s="6">
        <v>230.2</v>
      </c>
      <c r="C40" s="6">
        <v>2042.9</v>
      </c>
      <c r="D40" s="6">
        <v>173.37</v>
      </c>
      <c r="E40" s="6">
        <v>23.8</v>
      </c>
      <c r="F40" s="6">
        <v>147.3</v>
      </c>
      <c r="G40" s="26">
        <v>493.35</v>
      </c>
      <c r="H40" s="6"/>
      <c r="I40" s="6"/>
      <c r="J40" s="6"/>
    </row>
    <row r="41" spans="1:10" ht="14.25">
      <c r="A41" s="28" t="s">
        <v>87</v>
      </c>
      <c r="B41" s="6" t="s">
        <v>88</v>
      </c>
      <c r="C41" s="6" t="s">
        <v>89</v>
      </c>
      <c r="D41" s="6" t="s">
        <v>90</v>
      </c>
      <c r="E41" s="6" t="s">
        <v>91</v>
      </c>
      <c r="F41" s="6" t="s">
        <v>92</v>
      </c>
      <c r="G41" s="26" t="s">
        <v>93</v>
      </c>
      <c r="H41" s="6"/>
      <c r="I41" s="6"/>
      <c r="J41" s="6"/>
    </row>
    <row r="42" spans="1:10" ht="24">
      <c r="A42" s="28" t="s">
        <v>94</v>
      </c>
      <c r="B42" s="6" t="s">
        <v>95</v>
      </c>
      <c r="C42" s="6" t="s">
        <v>96</v>
      </c>
      <c r="D42" s="6" t="s">
        <v>96</v>
      </c>
      <c r="E42" s="13" t="s">
        <v>97</v>
      </c>
      <c r="F42" s="6" t="s">
        <v>96</v>
      </c>
      <c r="G42" s="26" t="s">
        <v>98</v>
      </c>
      <c r="H42" s="6"/>
      <c r="I42" s="6"/>
      <c r="J42" s="6"/>
    </row>
    <row r="43" spans="1:10" ht="24">
      <c r="A43" s="28" t="s">
        <v>99</v>
      </c>
      <c r="B43" s="6" t="s">
        <v>100</v>
      </c>
      <c r="C43" s="13" t="s">
        <v>101</v>
      </c>
      <c r="D43" s="6" t="s">
        <v>102</v>
      </c>
      <c r="E43" s="13" t="s">
        <v>97</v>
      </c>
      <c r="F43" s="13" t="s">
        <v>103</v>
      </c>
      <c r="G43" s="26" t="s">
        <v>104</v>
      </c>
      <c r="H43" s="6"/>
      <c r="I43" s="6"/>
      <c r="J43" s="6"/>
    </row>
    <row r="44" spans="1:10" ht="105">
      <c r="A44" s="28" t="s">
        <v>105</v>
      </c>
      <c r="B44" s="6" t="s">
        <v>106</v>
      </c>
      <c r="C44" s="13" t="s">
        <v>107</v>
      </c>
      <c r="D44" s="6" t="s">
        <v>106</v>
      </c>
      <c r="E44" s="6" t="s">
        <v>106</v>
      </c>
      <c r="F44" s="6" t="s">
        <v>106</v>
      </c>
      <c r="G44" s="26" t="s">
        <v>108</v>
      </c>
      <c r="H44" s="6"/>
      <c r="I44" s="6"/>
      <c r="J44" s="6"/>
    </row>
    <row r="45" spans="1:10" ht="54">
      <c r="A45" s="28" t="s">
        <v>109</v>
      </c>
      <c r="B45" s="6" t="s">
        <v>63</v>
      </c>
      <c r="C45" s="6" t="s">
        <v>63</v>
      </c>
      <c r="D45" s="6" t="s">
        <v>63</v>
      </c>
      <c r="E45" s="6" t="s">
        <v>63</v>
      </c>
      <c r="F45" s="6" t="s">
        <v>63</v>
      </c>
      <c r="G45" s="26" t="s">
        <v>63</v>
      </c>
      <c r="H45" s="6"/>
      <c r="I45" s="6"/>
      <c r="J45" s="6"/>
    </row>
    <row r="46" spans="1:10" ht="24">
      <c r="A46" s="28" t="s">
        <v>110</v>
      </c>
      <c r="B46" s="32" t="s">
        <v>111</v>
      </c>
      <c r="C46" s="33" t="s">
        <v>112</v>
      </c>
      <c r="D46" s="34" t="s">
        <v>113</v>
      </c>
      <c r="E46" s="33" t="s">
        <v>114</v>
      </c>
      <c r="F46" s="34" t="s">
        <v>115</v>
      </c>
      <c r="G46" s="33" t="s">
        <v>116</v>
      </c>
      <c r="H46" s="13" t="s">
        <v>117</v>
      </c>
      <c r="I46" s="13" t="s">
        <v>117</v>
      </c>
      <c r="J46" s="13" t="s">
        <v>118</v>
      </c>
    </row>
    <row r="47" spans="1:10" ht="81.75" customHeight="1">
      <c r="A47" s="28" t="s">
        <v>119</v>
      </c>
      <c r="B47" s="6" t="s">
        <v>63</v>
      </c>
      <c r="C47" s="13" t="s">
        <v>120</v>
      </c>
      <c r="D47" s="34" t="s">
        <v>63</v>
      </c>
      <c r="E47" s="34" t="s">
        <v>63</v>
      </c>
      <c r="F47" s="34" t="s">
        <v>63</v>
      </c>
      <c r="G47" s="34" t="s">
        <v>63</v>
      </c>
      <c r="H47" s="13" t="s">
        <v>63</v>
      </c>
      <c r="I47" s="13" t="s">
        <v>63</v>
      </c>
      <c r="J47" s="13" t="s">
        <v>63</v>
      </c>
    </row>
    <row r="48" spans="1:10" ht="14.25" customHeight="1">
      <c r="A48" s="2" t="s">
        <v>121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33.75">
      <c r="A49" s="2"/>
      <c r="B49" s="23" t="s">
        <v>34</v>
      </c>
      <c r="C49" s="23" t="s">
        <v>35</v>
      </c>
      <c r="D49" s="23" t="s">
        <v>36</v>
      </c>
      <c r="E49" s="23" t="s">
        <v>37</v>
      </c>
      <c r="F49" s="23" t="s">
        <v>38</v>
      </c>
      <c r="G49" s="24" t="s">
        <v>39</v>
      </c>
      <c r="H49" s="23" t="s">
        <v>40</v>
      </c>
      <c r="I49" s="23" t="s">
        <v>40</v>
      </c>
      <c r="J49" s="23" t="s">
        <v>40</v>
      </c>
    </row>
    <row r="50" spans="1:10" ht="14.25">
      <c r="A50" s="6" t="s">
        <v>122</v>
      </c>
      <c r="B50" s="6" t="s">
        <v>63</v>
      </c>
      <c r="C50" s="6" t="s">
        <v>123</v>
      </c>
      <c r="D50" s="6" t="s">
        <v>63</v>
      </c>
      <c r="E50" s="6" t="s">
        <v>63</v>
      </c>
      <c r="F50" s="6" t="s">
        <v>63</v>
      </c>
      <c r="G50" s="26" t="s">
        <v>63</v>
      </c>
      <c r="H50" s="27" t="s">
        <v>63</v>
      </c>
      <c r="I50" s="27" t="s">
        <v>63</v>
      </c>
      <c r="J50" s="27" t="s">
        <v>63</v>
      </c>
    </row>
    <row r="51" spans="1:10" ht="14.25">
      <c r="A51" s="6" t="s">
        <v>124</v>
      </c>
      <c r="B51" s="6" t="s">
        <v>63</v>
      </c>
      <c r="C51" s="6" t="s">
        <v>63</v>
      </c>
      <c r="D51" s="6" t="s">
        <v>63</v>
      </c>
      <c r="E51" s="6" t="s">
        <v>63</v>
      </c>
      <c r="F51" s="6" t="s">
        <v>63</v>
      </c>
      <c r="G51" s="26" t="s">
        <v>63</v>
      </c>
      <c r="H51" s="27" t="s">
        <v>63</v>
      </c>
      <c r="I51" s="27" t="s">
        <v>63</v>
      </c>
      <c r="J51" s="27" t="s">
        <v>63</v>
      </c>
    </row>
    <row r="52" spans="1:10" ht="24">
      <c r="A52" s="35" t="s">
        <v>125</v>
      </c>
      <c r="B52" s="6" t="s">
        <v>63</v>
      </c>
      <c r="C52" s="6" t="s">
        <v>126</v>
      </c>
      <c r="D52" s="6" t="s">
        <v>63</v>
      </c>
      <c r="E52" s="6" t="s">
        <v>63</v>
      </c>
      <c r="F52" s="6" t="s">
        <v>127</v>
      </c>
      <c r="G52" s="26" t="s">
        <v>63</v>
      </c>
      <c r="H52" s="6" t="s">
        <v>63</v>
      </c>
      <c r="I52" s="6" t="s">
        <v>63</v>
      </c>
      <c r="J52" s="6" t="s">
        <v>63</v>
      </c>
    </row>
    <row r="53" spans="1:10" ht="24">
      <c r="A53" s="28" t="s">
        <v>128</v>
      </c>
      <c r="B53" s="6" t="s">
        <v>63</v>
      </c>
      <c r="C53" s="6" t="s">
        <v>50</v>
      </c>
      <c r="D53" s="6" t="s">
        <v>63</v>
      </c>
      <c r="E53" s="6" t="s">
        <v>50</v>
      </c>
      <c r="F53" s="6" t="s">
        <v>63</v>
      </c>
      <c r="G53" s="26" t="s">
        <v>63</v>
      </c>
      <c r="H53" s="6" t="s">
        <v>63</v>
      </c>
      <c r="I53" s="6" t="s">
        <v>63</v>
      </c>
      <c r="J53" s="6" t="s">
        <v>63</v>
      </c>
    </row>
    <row r="54" spans="1:10" ht="14.25">
      <c r="A54" s="28" t="s">
        <v>129</v>
      </c>
      <c r="B54" s="6" t="s">
        <v>63</v>
      </c>
      <c r="C54" s="6" t="s">
        <v>130</v>
      </c>
      <c r="D54" s="6" t="s">
        <v>63</v>
      </c>
      <c r="E54" s="6" t="s">
        <v>63</v>
      </c>
      <c r="F54" s="6" t="s">
        <v>63</v>
      </c>
      <c r="G54" s="26" t="s">
        <v>63</v>
      </c>
      <c r="H54" s="6" t="s">
        <v>63</v>
      </c>
      <c r="I54" s="6" t="s">
        <v>63</v>
      </c>
      <c r="J54" s="6" t="s">
        <v>63</v>
      </c>
    </row>
    <row r="55" spans="1:10" ht="14.25">
      <c r="A55" s="36" t="s">
        <v>131</v>
      </c>
      <c r="B55" s="6" t="s">
        <v>50</v>
      </c>
      <c r="C55" s="6" t="s">
        <v>50</v>
      </c>
      <c r="D55" s="6" t="s">
        <v>50</v>
      </c>
      <c r="E55" s="6" t="s">
        <v>50</v>
      </c>
      <c r="F55" s="6" t="s">
        <v>127</v>
      </c>
      <c r="G55" s="26" t="s">
        <v>50</v>
      </c>
      <c r="H55" s="6" t="s">
        <v>50</v>
      </c>
      <c r="I55" s="6" t="s">
        <v>50</v>
      </c>
      <c r="J55" s="6" t="s">
        <v>50</v>
      </c>
    </row>
    <row r="56" spans="1:10" ht="33.75">
      <c r="A56" s="28" t="s">
        <v>132</v>
      </c>
      <c r="B56" s="18" t="s">
        <v>63</v>
      </c>
      <c r="C56" s="37" t="s">
        <v>133</v>
      </c>
      <c r="D56" s="6" t="s">
        <v>63</v>
      </c>
      <c r="E56" s="6" t="s">
        <v>134</v>
      </c>
      <c r="F56" s="6" t="s">
        <v>134</v>
      </c>
      <c r="G56" s="26" t="s">
        <v>63</v>
      </c>
      <c r="H56" s="6" t="s">
        <v>63</v>
      </c>
      <c r="I56" s="6" t="s">
        <v>79</v>
      </c>
      <c r="J56" s="6" t="s">
        <v>63</v>
      </c>
    </row>
    <row r="57" spans="1:10" ht="24">
      <c r="A57" s="28" t="s">
        <v>135</v>
      </c>
      <c r="B57" s="6" t="s">
        <v>63</v>
      </c>
      <c r="C57" s="13" t="s">
        <v>136</v>
      </c>
      <c r="D57" s="6" t="s">
        <v>63</v>
      </c>
      <c r="E57" s="6" t="s">
        <v>137</v>
      </c>
      <c r="F57" s="6" t="s">
        <v>137</v>
      </c>
      <c r="G57" s="26" t="s">
        <v>63</v>
      </c>
      <c r="H57" s="6" t="s">
        <v>63</v>
      </c>
      <c r="I57" s="6" t="s">
        <v>63</v>
      </c>
      <c r="J57" s="6" t="s">
        <v>63</v>
      </c>
    </row>
    <row r="58" spans="1:3" ht="14.25" customHeight="1">
      <c r="A58" s="2" t="s">
        <v>138</v>
      </c>
      <c r="B58" s="2"/>
      <c r="C58" s="2"/>
    </row>
    <row r="59" spans="1:3" ht="24">
      <c r="A59" s="2" t="s">
        <v>139</v>
      </c>
      <c r="B59" s="2" t="s">
        <v>140</v>
      </c>
      <c r="C59" s="38"/>
    </row>
    <row r="60" spans="1:3" ht="14.25">
      <c r="A60" s="11" t="s">
        <v>141</v>
      </c>
      <c r="B60" s="39">
        <v>470486.92</v>
      </c>
      <c r="C60" s="38"/>
    </row>
    <row r="61" spans="1:3" ht="14.25">
      <c r="A61" s="11" t="s">
        <v>142</v>
      </c>
      <c r="B61" s="39">
        <v>241524.39</v>
      </c>
      <c r="C61" s="38"/>
    </row>
    <row r="62" spans="1:3" ht="14.25">
      <c r="A62" s="40"/>
      <c r="B62" s="40"/>
      <c r="C62" s="40"/>
    </row>
    <row r="63" spans="1:3" ht="14.25" customHeight="1">
      <c r="A63" s="41" t="s">
        <v>143</v>
      </c>
      <c r="B63" s="41"/>
      <c r="C63" s="41"/>
    </row>
    <row r="64" spans="1:3" ht="24">
      <c r="A64" s="42" t="s">
        <v>144</v>
      </c>
      <c r="B64" s="43" t="s">
        <v>145</v>
      </c>
      <c r="C64" s="43" t="s">
        <v>146</v>
      </c>
    </row>
    <row r="65" spans="1:3" ht="14.25">
      <c r="A65" s="44" t="s">
        <v>147</v>
      </c>
      <c r="B65" s="45">
        <v>2017</v>
      </c>
      <c r="C65" s="46">
        <v>3214.83</v>
      </c>
    </row>
    <row r="66" spans="1:3" ht="14.25">
      <c r="A66" s="44" t="s">
        <v>148</v>
      </c>
      <c r="B66" s="45">
        <v>2017</v>
      </c>
      <c r="C66" s="46">
        <v>2198.38</v>
      </c>
    </row>
    <row r="67" spans="1:3" ht="14.25">
      <c r="A67" s="44" t="s">
        <v>149</v>
      </c>
      <c r="B67" s="45">
        <v>2017</v>
      </c>
      <c r="C67" s="46">
        <v>472.32</v>
      </c>
    </row>
    <row r="68" spans="1:3" ht="14.25">
      <c r="A68" s="44" t="s">
        <v>150</v>
      </c>
      <c r="B68" s="45">
        <v>2018</v>
      </c>
      <c r="C68" s="46">
        <v>471.99</v>
      </c>
    </row>
    <row r="69" spans="1:3" ht="14.25">
      <c r="A69" s="44" t="s">
        <v>151</v>
      </c>
      <c r="B69" s="45">
        <v>2018</v>
      </c>
      <c r="C69" s="46">
        <v>5039.42</v>
      </c>
    </row>
    <row r="70" spans="1:3" ht="14.25">
      <c r="A70" s="44" t="s">
        <v>152</v>
      </c>
      <c r="B70" s="45">
        <v>2018</v>
      </c>
      <c r="C70" s="46">
        <v>5795.88</v>
      </c>
    </row>
    <row r="71" spans="1:3" ht="14.25">
      <c r="A71" s="44" t="s">
        <v>153</v>
      </c>
      <c r="B71" s="45">
        <v>2018</v>
      </c>
      <c r="C71" s="46">
        <v>2987.88</v>
      </c>
    </row>
    <row r="72" spans="1:3" ht="14.25">
      <c r="A72" s="44" t="s">
        <v>154</v>
      </c>
      <c r="B72" s="45">
        <v>2018</v>
      </c>
      <c r="C72" s="46">
        <v>399.47</v>
      </c>
    </row>
    <row r="73" spans="1:3" ht="14.25">
      <c r="A73" s="44" t="s">
        <v>155</v>
      </c>
      <c r="B73" s="45">
        <v>2019</v>
      </c>
      <c r="C73" s="46">
        <v>2148.47</v>
      </c>
    </row>
    <row r="74" spans="1:3" ht="14.25">
      <c r="A74" s="44" t="s">
        <v>156</v>
      </c>
      <c r="B74" s="45">
        <v>2019</v>
      </c>
      <c r="C74" s="46">
        <v>1070.1</v>
      </c>
    </row>
    <row r="75" spans="1:3" ht="14.25">
      <c r="A75" s="44" t="s">
        <v>156</v>
      </c>
      <c r="B75" s="45">
        <v>2019</v>
      </c>
      <c r="C75" s="46">
        <v>1070.1</v>
      </c>
    </row>
    <row r="76" spans="1:3" ht="14.25">
      <c r="A76" s="44" t="s">
        <v>157</v>
      </c>
      <c r="B76" s="45">
        <v>2019</v>
      </c>
      <c r="C76" s="46">
        <v>472.55</v>
      </c>
    </row>
    <row r="77" spans="1:3" ht="14.25">
      <c r="A77" s="44" t="s">
        <v>157</v>
      </c>
      <c r="B77" s="45">
        <v>2019</v>
      </c>
      <c r="C77" s="46">
        <v>472.78</v>
      </c>
    </row>
    <row r="78" spans="1:3" ht="14.25">
      <c r="A78" s="44" t="s">
        <v>158</v>
      </c>
      <c r="B78" s="45">
        <v>2019</v>
      </c>
      <c r="C78" s="46">
        <v>392.86</v>
      </c>
    </row>
    <row r="79" spans="1:3" ht="14.25">
      <c r="A79" s="44" t="s">
        <v>159</v>
      </c>
      <c r="B79" s="45">
        <v>2019</v>
      </c>
      <c r="C79" s="46">
        <v>682.65</v>
      </c>
    </row>
    <row r="80" spans="1:3" ht="14.25">
      <c r="A80" s="44" t="s">
        <v>160</v>
      </c>
      <c r="B80" s="45">
        <v>2018</v>
      </c>
      <c r="C80" s="46">
        <v>1370</v>
      </c>
    </row>
    <row r="81" spans="1:3" ht="14.25">
      <c r="A81" s="44" t="s">
        <v>161</v>
      </c>
      <c r="B81" s="45">
        <v>2019</v>
      </c>
      <c r="C81" s="46">
        <v>2000</v>
      </c>
    </row>
    <row r="82" spans="1:3" ht="14.25">
      <c r="A82" s="44" t="s">
        <v>162</v>
      </c>
      <c r="B82" s="45">
        <v>2019</v>
      </c>
      <c r="C82" s="46" t="s">
        <v>163</v>
      </c>
    </row>
    <row r="83" spans="1:3" ht="14.25">
      <c r="A83" s="44" t="s">
        <v>164</v>
      </c>
      <c r="B83" s="45">
        <v>2019</v>
      </c>
      <c r="C83" s="46" t="s">
        <v>165</v>
      </c>
    </row>
    <row r="84" spans="1:3" ht="14.25">
      <c r="A84" s="44" t="s">
        <v>166</v>
      </c>
      <c r="B84" s="45">
        <v>2020</v>
      </c>
      <c r="C84" s="46" t="s">
        <v>167</v>
      </c>
    </row>
    <row r="85" spans="1:3" ht="14.25">
      <c r="A85" s="44" t="s">
        <v>168</v>
      </c>
      <c r="B85" s="45">
        <v>2020</v>
      </c>
      <c r="C85" s="46">
        <v>442.8</v>
      </c>
    </row>
    <row r="86" spans="1:3" ht="14.25">
      <c r="A86" s="44" t="s">
        <v>169</v>
      </c>
      <c r="B86" s="45">
        <v>2019</v>
      </c>
      <c r="C86" s="46" t="s">
        <v>170</v>
      </c>
    </row>
    <row r="87" spans="1:3" ht="14.25">
      <c r="A87" s="44" t="s">
        <v>171</v>
      </c>
      <c r="B87" s="45">
        <v>2020</v>
      </c>
      <c r="C87" s="46" t="s">
        <v>172</v>
      </c>
    </row>
    <row r="88" spans="1:3" ht="14.25">
      <c r="A88" s="44" t="s">
        <v>173</v>
      </c>
      <c r="B88" s="45">
        <v>2020</v>
      </c>
      <c r="C88" s="46" t="s">
        <v>174</v>
      </c>
    </row>
    <row r="89" spans="1:3" ht="14.25">
      <c r="A89" s="44" t="s">
        <v>175</v>
      </c>
      <c r="B89" s="45">
        <v>2021</v>
      </c>
      <c r="C89" s="46" t="s">
        <v>176</v>
      </c>
    </row>
    <row r="90" spans="1:3" ht="14.25">
      <c r="A90" s="44" t="s">
        <v>177</v>
      </c>
      <c r="B90" s="45">
        <v>2021</v>
      </c>
      <c r="C90" s="46" t="s">
        <v>178</v>
      </c>
    </row>
    <row r="91" spans="1:3" ht="14.25">
      <c r="A91" s="44" t="s">
        <v>179</v>
      </c>
      <c r="B91" s="45">
        <v>2021</v>
      </c>
      <c r="C91" s="46">
        <v>996.3</v>
      </c>
    </row>
    <row r="92" spans="1:3" ht="14.25">
      <c r="A92" s="44" t="s">
        <v>180</v>
      </c>
      <c r="B92" s="45">
        <v>2020</v>
      </c>
      <c r="C92" s="46" t="s">
        <v>181</v>
      </c>
    </row>
    <row r="93" spans="1:3" ht="14.25">
      <c r="A93" s="44" t="s">
        <v>182</v>
      </c>
      <c r="B93" s="45">
        <v>2020</v>
      </c>
      <c r="C93" s="46">
        <v>676.5</v>
      </c>
    </row>
    <row r="94" spans="1:3" ht="14.25">
      <c r="A94" s="44" t="s">
        <v>183</v>
      </c>
      <c r="B94" s="45">
        <v>2022</v>
      </c>
      <c r="C94" s="46" t="s">
        <v>184</v>
      </c>
    </row>
    <row r="95" spans="1:3" ht="24">
      <c r="A95" s="44" t="s">
        <v>185</v>
      </c>
      <c r="B95" s="45">
        <v>2022</v>
      </c>
      <c r="C95" s="46" t="s">
        <v>186</v>
      </c>
    </row>
    <row r="96" spans="1:3" ht="14.25">
      <c r="A96" s="44" t="s">
        <v>187</v>
      </c>
      <c r="B96" s="45">
        <v>2022</v>
      </c>
      <c r="C96" s="46" t="s">
        <v>188</v>
      </c>
    </row>
    <row r="97" spans="1:3" ht="14.25">
      <c r="A97" s="44" t="s">
        <v>189</v>
      </c>
      <c r="B97" s="45">
        <v>2022</v>
      </c>
      <c r="C97" s="46" t="s">
        <v>190</v>
      </c>
    </row>
    <row r="98" spans="1:3" ht="14.25">
      <c r="A98" s="44" t="s">
        <v>191</v>
      </c>
      <c r="B98" s="45">
        <v>2022</v>
      </c>
      <c r="C98" s="46">
        <v>528.9</v>
      </c>
    </row>
    <row r="99" spans="1:3" ht="14.25">
      <c r="A99" s="44" t="s">
        <v>192</v>
      </c>
      <c r="B99" s="45">
        <v>2022</v>
      </c>
      <c r="C99" s="46" t="s">
        <v>193</v>
      </c>
    </row>
    <row r="100" spans="1:3" ht="14.25">
      <c r="A100" s="44" t="s">
        <v>194</v>
      </c>
      <c r="B100" s="45">
        <v>2022</v>
      </c>
      <c r="C100" s="46" t="s">
        <v>195</v>
      </c>
    </row>
    <row r="101" spans="1:3" ht="14.25">
      <c r="A101" s="44" t="s">
        <v>196</v>
      </c>
      <c r="B101" s="45">
        <v>2022</v>
      </c>
      <c r="C101" s="46" t="s">
        <v>197</v>
      </c>
    </row>
    <row r="102" spans="1:3" ht="14.25">
      <c r="A102" s="47"/>
      <c r="B102" s="47"/>
      <c r="C102" s="48" t="s">
        <v>198</v>
      </c>
    </row>
    <row r="103" spans="1:3" ht="14.25">
      <c r="A103" s="49"/>
      <c r="B103" s="49"/>
      <c r="C103" s="49"/>
    </row>
    <row r="104" spans="1:3" ht="24">
      <c r="A104" s="42" t="s">
        <v>199</v>
      </c>
      <c r="B104" s="43" t="s">
        <v>145</v>
      </c>
      <c r="C104" s="50" t="s">
        <v>146</v>
      </c>
    </row>
    <row r="105" spans="1:3" ht="14.25">
      <c r="A105" s="51" t="s">
        <v>200</v>
      </c>
      <c r="B105" s="52">
        <v>2017</v>
      </c>
      <c r="C105" s="53">
        <v>6703.5</v>
      </c>
    </row>
    <row r="106" spans="1:3" ht="14.25">
      <c r="A106" s="51" t="s">
        <v>201</v>
      </c>
      <c r="B106" s="52">
        <v>2018</v>
      </c>
      <c r="C106" s="54" t="s">
        <v>202</v>
      </c>
    </row>
    <row r="107" spans="1:3" ht="14.25">
      <c r="A107" s="51" t="s">
        <v>203</v>
      </c>
      <c r="B107" s="52">
        <v>2021</v>
      </c>
      <c r="C107" s="55" t="s">
        <v>204</v>
      </c>
    </row>
    <row r="108" spans="1:3" ht="14.25">
      <c r="A108" s="51" t="s">
        <v>205</v>
      </c>
      <c r="B108" s="52">
        <v>2023</v>
      </c>
      <c r="C108" s="55">
        <v>950</v>
      </c>
    </row>
    <row r="109" spans="1:3" ht="14.25">
      <c r="A109" s="51" t="s">
        <v>206</v>
      </c>
      <c r="B109" s="52">
        <v>2023</v>
      </c>
      <c r="C109" s="55" t="s">
        <v>207</v>
      </c>
    </row>
    <row r="110" spans="1:3" ht="14.25">
      <c r="A110" s="51" t="s">
        <v>208</v>
      </c>
      <c r="B110" s="52">
        <v>2023</v>
      </c>
      <c r="C110" s="55" t="s">
        <v>209</v>
      </c>
    </row>
    <row r="111" spans="1:3" ht="14.25">
      <c r="A111" s="51" t="s">
        <v>210</v>
      </c>
      <c r="B111" s="52">
        <v>2023</v>
      </c>
      <c r="C111" s="55">
        <v>750</v>
      </c>
    </row>
    <row r="112" spans="1:3" ht="14.25">
      <c r="A112" s="51" t="s">
        <v>211</v>
      </c>
      <c r="B112" s="52">
        <v>2023</v>
      </c>
      <c r="C112" s="55" t="s">
        <v>212</v>
      </c>
    </row>
    <row r="113" spans="1:3" ht="14.25">
      <c r="A113" s="51" t="s">
        <v>213</v>
      </c>
      <c r="B113" s="52">
        <v>2021</v>
      </c>
      <c r="C113" s="55">
        <v>900</v>
      </c>
    </row>
    <row r="114" spans="1:3" ht="14.25">
      <c r="A114" s="51" t="s">
        <v>214</v>
      </c>
      <c r="B114" s="52">
        <v>2018</v>
      </c>
      <c r="C114" s="55">
        <v>4051.5</v>
      </c>
    </row>
    <row r="115" spans="1:3" ht="14.25">
      <c r="A115" s="51" t="s">
        <v>215</v>
      </c>
      <c r="B115" s="52">
        <v>2019</v>
      </c>
      <c r="C115" s="55" t="s">
        <v>216</v>
      </c>
    </row>
    <row r="116" spans="1:3" ht="14.25">
      <c r="A116" s="51" t="s">
        <v>217</v>
      </c>
      <c r="B116" s="52">
        <v>2020</v>
      </c>
      <c r="C116" s="55" t="s">
        <v>218</v>
      </c>
    </row>
    <row r="117" spans="1:3" ht="14.25">
      <c r="A117" s="51" t="s">
        <v>217</v>
      </c>
      <c r="B117" s="52">
        <v>2020</v>
      </c>
      <c r="C117" s="55" t="s">
        <v>219</v>
      </c>
    </row>
    <row r="118" spans="1:3" ht="14.25">
      <c r="A118" s="51" t="s">
        <v>220</v>
      </c>
      <c r="B118" s="52">
        <v>2020</v>
      </c>
      <c r="C118" s="55" t="s">
        <v>221</v>
      </c>
    </row>
    <row r="119" spans="1:3" ht="14.25">
      <c r="A119" s="51" t="s">
        <v>215</v>
      </c>
      <c r="B119" s="52">
        <v>2021</v>
      </c>
      <c r="C119" s="55" t="s">
        <v>222</v>
      </c>
    </row>
    <row r="120" spans="1:3" ht="14.25">
      <c r="A120" s="51" t="s">
        <v>215</v>
      </c>
      <c r="B120" s="52">
        <v>2021</v>
      </c>
      <c r="C120" s="55" t="s">
        <v>223</v>
      </c>
    </row>
    <row r="121" spans="1:3" ht="14.25">
      <c r="A121" s="51" t="s">
        <v>224</v>
      </c>
      <c r="B121" s="52">
        <v>2021</v>
      </c>
      <c r="C121" s="55" t="s">
        <v>225</v>
      </c>
    </row>
    <row r="122" spans="1:3" ht="14.25">
      <c r="A122" s="51" t="s">
        <v>226</v>
      </c>
      <c r="B122" s="52">
        <v>2020</v>
      </c>
      <c r="C122" s="55" t="s">
        <v>227</v>
      </c>
    </row>
    <row r="123" spans="1:3" ht="14.25">
      <c r="A123" s="51" t="s">
        <v>220</v>
      </c>
      <c r="B123" s="52">
        <v>2020</v>
      </c>
      <c r="C123" s="55" t="s">
        <v>228</v>
      </c>
    </row>
    <row r="124" spans="1:3" ht="14.25">
      <c r="A124" s="51" t="s">
        <v>220</v>
      </c>
      <c r="B124" s="52">
        <v>2020</v>
      </c>
      <c r="C124" s="55" t="s">
        <v>229</v>
      </c>
    </row>
    <row r="125" spans="1:3" ht="14.25">
      <c r="A125" s="51" t="s">
        <v>220</v>
      </c>
      <c r="B125" s="52">
        <v>2020</v>
      </c>
      <c r="C125" s="55" t="s">
        <v>230</v>
      </c>
    </row>
    <row r="126" spans="1:3" ht="14.25">
      <c r="A126" s="51" t="s">
        <v>220</v>
      </c>
      <c r="B126" s="52">
        <v>2022</v>
      </c>
      <c r="C126" s="55" t="s">
        <v>231</v>
      </c>
    </row>
    <row r="127" spans="1:3" ht="14.25">
      <c r="A127" s="51" t="s">
        <v>232</v>
      </c>
      <c r="B127" s="52">
        <v>2022</v>
      </c>
      <c r="C127" s="55" t="s">
        <v>233</v>
      </c>
    </row>
    <row r="128" spans="1:3" ht="14.25">
      <c r="A128" s="51" t="s">
        <v>234</v>
      </c>
      <c r="B128" s="52">
        <v>2022</v>
      </c>
      <c r="C128" s="55" t="s">
        <v>235</v>
      </c>
    </row>
    <row r="129" spans="1:3" ht="14.25">
      <c r="A129" s="51" t="s">
        <v>220</v>
      </c>
      <c r="B129" s="52">
        <v>2022</v>
      </c>
      <c r="C129" s="55" t="s">
        <v>236</v>
      </c>
    </row>
    <row r="130" spans="1:3" ht="14.25">
      <c r="A130" s="51" t="s">
        <v>237</v>
      </c>
      <c r="B130" s="52">
        <v>2022</v>
      </c>
      <c r="C130" s="55" t="s">
        <v>238</v>
      </c>
    </row>
    <row r="131" spans="1:3" ht="14.25">
      <c r="A131" s="51" t="s">
        <v>239</v>
      </c>
      <c r="B131" s="52">
        <v>2022</v>
      </c>
      <c r="C131" s="55" t="s">
        <v>240</v>
      </c>
    </row>
    <row r="132" spans="1:3" ht="14.25">
      <c r="A132" s="51" t="s">
        <v>241</v>
      </c>
      <c r="B132" s="52">
        <v>2023</v>
      </c>
      <c r="C132" s="55">
        <v>929.88</v>
      </c>
    </row>
    <row r="133" spans="1:3" ht="14.25">
      <c r="A133" s="51" t="s">
        <v>242</v>
      </c>
      <c r="B133" s="52">
        <v>2023</v>
      </c>
      <c r="C133" s="55">
        <v>892.98</v>
      </c>
    </row>
    <row r="134" spans="1:3" ht="14.25">
      <c r="A134" s="56" t="s">
        <v>243</v>
      </c>
      <c r="B134" s="42"/>
      <c r="C134" s="57" t="s">
        <v>244</v>
      </c>
    </row>
    <row r="135" spans="1:5" ht="14.25" customHeight="1">
      <c r="A135" s="58" t="s">
        <v>245</v>
      </c>
      <c r="B135" s="58"/>
      <c r="C135" s="58"/>
      <c r="D135" s="58"/>
      <c r="E135" s="58"/>
    </row>
    <row r="136" spans="1:3" ht="24">
      <c r="A136" s="59" t="s">
        <v>246</v>
      </c>
      <c r="B136" s="59" t="s">
        <v>247</v>
      </c>
      <c r="C136" s="59" t="s">
        <v>248</v>
      </c>
    </row>
    <row r="137" spans="1:3" ht="14.25">
      <c r="A137" s="60" t="s">
        <v>249</v>
      </c>
      <c r="B137" s="61">
        <v>16999</v>
      </c>
      <c r="C137" s="6" t="s">
        <v>250</v>
      </c>
    </row>
    <row r="138" spans="1:5" ht="14.25" customHeight="1">
      <c r="A138" s="58" t="s">
        <v>251</v>
      </c>
      <c r="B138" s="58"/>
      <c r="C138" s="58"/>
      <c r="D138" s="58"/>
      <c r="E138" s="58"/>
    </row>
    <row r="139" spans="1:2" ht="15.75" customHeight="1">
      <c r="A139" s="13" t="s">
        <v>252</v>
      </c>
      <c r="B139" s="13"/>
    </row>
    <row r="140" spans="1:2" ht="33.75" customHeight="1">
      <c r="A140" s="62" t="s">
        <v>253</v>
      </c>
      <c r="B140" s="62"/>
    </row>
    <row r="141" spans="1:2" ht="14.25">
      <c r="A141" s="63" t="s">
        <v>254</v>
      </c>
      <c r="B141" s="64"/>
    </row>
    <row r="142" spans="1:2" ht="14.25">
      <c r="A142" s="65" t="s">
        <v>255</v>
      </c>
      <c r="B142" s="28">
        <v>46</v>
      </c>
    </row>
    <row r="143" spans="1:2" ht="14.25">
      <c r="A143" s="65" t="s">
        <v>256</v>
      </c>
      <c r="B143" s="28">
        <v>5</v>
      </c>
    </row>
    <row r="144" spans="1:2" ht="15.75">
      <c r="A144" s="65" t="s">
        <v>257</v>
      </c>
      <c r="B144" s="66" t="s">
        <v>258</v>
      </c>
    </row>
  </sheetData>
  <sheetProtection selectLockedCells="1" selectUnlockedCells="1"/>
  <mergeCells count="30">
    <mergeCell ref="A1:E1"/>
    <mergeCell ref="F1:G21"/>
    <mergeCell ref="H1:H21"/>
    <mergeCell ref="B2:E2"/>
    <mergeCell ref="B3:E3"/>
    <mergeCell ref="B4:E4"/>
    <mergeCell ref="B5:E5"/>
    <mergeCell ref="B6:E6"/>
    <mergeCell ref="B7:E7"/>
    <mergeCell ref="B8:E8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21:E21"/>
    <mergeCell ref="A48:J48"/>
    <mergeCell ref="A58:C58"/>
    <mergeCell ref="A63:C63"/>
    <mergeCell ref="A135:E135"/>
    <mergeCell ref="A138:E138"/>
    <mergeCell ref="A139:B139"/>
    <mergeCell ref="A140:B140"/>
  </mergeCells>
  <conditionalFormatting sqref="B3">
    <cfRule type="expression" priority="1" dxfId="0" stopIfTrue="1">
      <formula>LEN(TRIM(B3))=0</formula>
    </cfRule>
  </conditionalFormatting>
  <conditionalFormatting sqref="B2:E3">
    <cfRule type="expression" priority="2" dxfId="1" stopIfTrue="1">
      <formula>LEN(TRIM(B2))=0</formula>
    </cfRule>
  </conditionalFormatting>
  <conditionalFormatting sqref="B4:B9">
    <cfRule type="expression" priority="3" dxfId="0" stopIfTrue="1">
      <formula>LEN(TRIM(B4))=0</formula>
    </cfRule>
  </conditionalFormatting>
  <conditionalFormatting sqref="B4:E9">
    <cfRule type="expression" priority="4" dxfId="1" stopIfTrue="1">
      <formula>LEN(TRIM(B4))=0</formula>
    </cfRule>
  </conditionalFormatting>
  <hyperlinks>
    <hyperlink ref="B6" r:id="rId1" display="urzad@mszana.ug.gov.p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21" sqref="A21"/>
    </sheetView>
  </sheetViews>
  <sheetFormatPr defaultColWidth="10.28125" defaultRowHeight="12.75"/>
  <cols>
    <col min="1" max="1" width="62.421875" style="0" customWidth="1"/>
    <col min="2" max="2" width="52.00390625" style="0" customWidth="1"/>
    <col min="3" max="3" width="24.00390625" style="0" customWidth="1"/>
    <col min="4" max="16384" width="11.421875" style="0" customWidth="1"/>
  </cols>
  <sheetData>
    <row r="1" spans="1:2" ht="14.25" customHeight="1">
      <c r="A1" s="2" t="s">
        <v>0</v>
      </c>
      <c r="B1" s="2"/>
    </row>
    <row r="2" spans="1:2" ht="15.75">
      <c r="A2" s="4" t="s">
        <v>1</v>
      </c>
      <c r="B2" s="67" t="s">
        <v>259</v>
      </c>
    </row>
    <row r="3" spans="1:2" ht="26.25">
      <c r="A3" s="6" t="s">
        <v>3</v>
      </c>
      <c r="B3" s="68" t="s">
        <v>260</v>
      </c>
    </row>
    <row r="4" spans="1:2" ht="15.75">
      <c r="A4" s="6" t="s">
        <v>5</v>
      </c>
      <c r="B4" s="68" t="s">
        <v>261</v>
      </c>
    </row>
    <row r="5" spans="1:2" ht="15.75">
      <c r="A5" s="6" t="s">
        <v>7</v>
      </c>
      <c r="B5" s="68" t="s">
        <v>261</v>
      </c>
    </row>
    <row r="6" spans="1:2" ht="15.75">
      <c r="A6" s="6" t="s">
        <v>9</v>
      </c>
      <c r="B6" s="69" t="s">
        <v>262</v>
      </c>
    </row>
    <row r="7" spans="1:2" ht="15.75">
      <c r="A7" s="6" t="s">
        <v>11</v>
      </c>
      <c r="B7" s="68" t="s">
        <v>263</v>
      </c>
    </row>
    <row r="8" spans="1:2" ht="15.75">
      <c r="A8" s="6" t="s">
        <v>13</v>
      </c>
      <c r="B8" s="68" t="s">
        <v>264</v>
      </c>
    </row>
    <row r="9" spans="1:2" ht="15.75">
      <c r="A9" s="6" t="s">
        <v>15</v>
      </c>
      <c r="B9" s="68" t="s">
        <v>265</v>
      </c>
    </row>
    <row r="10" spans="1:2" ht="48.75">
      <c r="A10" s="6" t="s">
        <v>266</v>
      </c>
      <c r="B10" s="68" t="s">
        <v>267</v>
      </c>
    </row>
    <row r="11" spans="1:3" ht="15.75">
      <c r="A11" s="70" t="s">
        <v>17</v>
      </c>
      <c r="B11" s="70" t="s">
        <v>140</v>
      </c>
      <c r="C11" s="71" t="s">
        <v>268</v>
      </c>
    </row>
    <row r="12" spans="1:3" ht="15.75">
      <c r="A12" s="72" t="s">
        <v>269</v>
      </c>
      <c r="B12" s="73">
        <v>169063.54</v>
      </c>
      <c r="C12" s="6" t="s">
        <v>270</v>
      </c>
    </row>
    <row r="13" spans="1:3" ht="15.75">
      <c r="A13" s="72" t="s">
        <v>271</v>
      </c>
      <c r="B13" s="73">
        <v>0</v>
      </c>
      <c r="C13" s="6"/>
    </row>
    <row r="14" spans="1:3" ht="15.75">
      <c r="A14" s="72" t="s">
        <v>24</v>
      </c>
      <c r="B14" s="73">
        <v>0</v>
      </c>
      <c r="C14" s="6"/>
    </row>
    <row r="15" spans="1:3" ht="24.75">
      <c r="A15" s="15" t="s">
        <v>272</v>
      </c>
      <c r="B15" s="74">
        <v>17438.34</v>
      </c>
      <c r="C15" s="6" t="s">
        <v>270</v>
      </c>
    </row>
    <row r="16" spans="1:3" ht="15.75">
      <c r="A16" s="72" t="s">
        <v>26</v>
      </c>
      <c r="B16" s="73"/>
      <c r="C16" s="6"/>
    </row>
    <row r="17" spans="1:3" ht="15.75">
      <c r="A17" s="17" t="s">
        <v>27</v>
      </c>
      <c r="B17" s="73">
        <v>0</v>
      </c>
      <c r="C17" s="6"/>
    </row>
    <row r="18" spans="1:3" ht="15.75">
      <c r="A18" s="17" t="s">
        <v>28</v>
      </c>
      <c r="B18" s="73">
        <v>0</v>
      </c>
      <c r="C18" s="6"/>
    </row>
    <row r="19" spans="1:3" ht="15.75">
      <c r="A19" s="72" t="s">
        <v>29</v>
      </c>
      <c r="B19" s="73">
        <v>0</v>
      </c>
      <c r="C19" s="6"/>
    </row>
    <row r="20" spans="1:3" ht="15.75">
      <c r="A20" s="75" t="s">
        <v>273</v>
      </c>
      <c r="B20" s="76">
        <v>562998.37</v>
      </c>
      <c r="C20" s="6" t="s">
        <v>270</v>
      </c>
    </row>
    <row r="21" spans="1:3" ht="15.75">
      <c r="A21" s="77" t="s">
        <v>31</v>
      </c>
      <c r="B21" s="78">
        <f>SUM(B12:B20)</f>
        <v>749500.25</v>
      </c>
      <c r="C21" s="6"/>
    </row>
    <row r="22" spans="1:2" ht="15.75" customHeight="1">
      <c r="A22" s="79" t="s">
        <v>274</v>
      </c>
      <c r="B22" s="79"/>
    </row>
    <row r="23" spans="1:2" ht="14.25">
      <c r="A23" s="80" t="s">
        <v>275</v>
      </c>
      <c r="B23" s="81" t="s">
        <v>276</v>
      </c>
    </row>
    <row r="24" spans="1:2" ht="14.25">
      <c r="A24" s="82" t="s">
        <v>33</v>
      </c>
      <c r="B24" s="83" t="s">
        <v>277</v>
      </c>
    </row>
    <row r="25" spans="1:2" ht="14.25">
      <c r="A25" s="84" t="s">
        <v>41</v>
      </c>
      <c r="B25" s="83" t="s">
        <v>278</v>
      </c>
    </row>
    <row r="26" spans="1:2" ht="14.25">
      <c r="A26" s="85" t="s">
        <v>49</v>
      </c>
      <c r="B26" s="83" t="s">
        <v>50</v>
      </c>
    </row>
    <row r="27" spans="1:2" ht="14.25">
      <c r="A27" s="85" t="s">
        <v>51</v>
      </c>
      <c r="B27" s="83">
        <v>2012</v>
      </c>
    </row>
    <row r="28" spans="1:2" ht="24">
      <c r="A28" s="85" t="s">
        <v>56</v>
      </c>
      <c r="B28" s="83" t="s">
        <v>50</v>
      </c>
    </row>
    <row r="29" spans="1:2" ht="54">
      <c r="A29" s="85" t="s">
        <v>279</v>
      </c>
      <c r="B29" s="86" t="s">
        <v>50</v>
      </c>
    </row>
    <row r="30" spans="1:2" ht="111">
      <c r="A30" s="85" t="s">
        <v>280</v>
      </c>
      <c r="B30" s="86" t="s">
        <v>50</v>
      </c>
    </row>
    <row r="31" spans="1:2" ht="14.25">
      <c r="A31" s="85" t="s">
        <v>62</v>
      </c>
      <c r="B31" s="86" t="s">
        <v>63</v>
      </c>
    </row>
    <row r="32" spans="1:2" ht="24">
      <c r="A32" s="85" t="s">
        <v>281</v>
      </c>
      <c r="B32" s="86" t="s">
        <v>282</v>
      </c>
    </row>
    <row r="33" spans="1:2" ht="24">
      <c r="A33" s="87" t="s">
        <v>283</v>
      </c>
      <c r="B33" s="86" t="s">
        <v>50</v>
      </c>
    </row>
    <row r="34" spans="1:2" ht="24">
      <c r="A34" s="85" t="s">
        <v>284</v>
      </c>
      <c r="B34" s="86" t="s">
        <v>67</v>
      </c>
    </row>
    <row r="35" spans="1:2" ht="33.75">
      <c r="A35" s="85" t="s">
        <v>285</v>
      </c>
      <c r="B35" s="86"/>
    </row>
    <row r="36" spans="1:2" ht="44.25">
      <c r="A36" s="85" t="s">
        <v>72</v>
      </c>
      <c r="B36" s="86"/>
    </row>
    <row r="37" spans="1:2" ht="24">
      <c r="A37" s="85" t="s">
        <v>78</v>
      </c>
      <c r="B37" s="86" t="s">
        <v>63</v>
      </c>
    </row>
    <row r="38" spans="1:2" ht="14.25">
      <c r="A38" s="84" t="s">
        <v>80</v>
      </c>
      <c r="B38" s="86">
        <v>1</v>
      </c>
    </row>
    <row r="39" spans="1:2" ht="14.25">
      <c r="A39" s="85" t="s">
        <v>286</v>
      </c>
      <c r="B39" s="86" t="s">
        <v>63</v>
      </c>
    </row>
    <row r="40" spans="1:2" ht="14.25">
      <c r="A40" s="85" t="s">
        <v>84</v>
      </c>
      <c r="B40" s="86" t="s">
        <v>75</v>
      </c>
    </row>
    <row r="41" spans="1:2" ht="14.25">
      <c r="A41" s="85" t="s">
        <v>287</v>
      </c>
      <c r="B41" s="86" t="s">
        <v>63</v>
      </c>
    </row>
    <row r="42" spans="1:2" ht="15">
      <c r="A42" s="85" t="s">
        <v>288</v>
      </c>
      <c r="B42" s="86">
        <v>58.9</v>
      </c>
    </row>
    <row r="43" spans="1:2" ht="14.25">
      <c r="A43" s="85" t="s">
        <v>87</v>
      </c>
      <c r="B43" s="86" t="s">
        <v>89</v>
      </c>
    </row>
    <row r="44" spans="1:2" ht="14.25">
      <c r="A44" s="85" t="s">
        <v>94</v>
      </c>
      <c r="B44" s="86" t="s">
        <v>95</v>
      </c>
    </row>
    <row r="45" spans="1:2" ht="24">
      <c r="A45" s="85" t="s">
        <v>289</v>
      </c>
      <c r="B45" s="86" t="s">
        <v>290</v>
      </c>
    </row>
    <row r="46" spans="1:2" ht="105" customHeight="1">
      <c r="A46" s="85" t="s">
        <v>105</v>
      </c>
      <c r="B46" s="86" t="s">
        <v>291</v>
      </c>
    </row>
    <row r="47" spans="1:2" ht="64.5">
      <c r="A47" s="85" t="s">
        <v>292</v>
      </c>
      <c r="B47" s="86" t="s">
        <v>63</v>
      </c>
    </row>
    <row r="48" spans="1:2" ht="105">
      <c r="A48" s="85" t="s">
        <v>293</v>
      </c>
      <c r="B48" s="86" t="s">
        <v>63</v>
      </c>
    </row>
    <row r="49" spans="1:5" ht="14.25" customHeight="1">
      <c r="A49" s="70" t="s">
        <v>139</v>
      </c>
      <c r="B49" s="70" t="s">
        <v>140</v>
      </c>
      <c r="C49" s="38"/>
      <c r="D49" s="1"/>
      <c r="E49" s="1"/>
    </row>
    <row r="50" spans="1:5" ht="15.75">
      <c r="A50" s="72" t="s">
        <v>141</v>
      </c>
      <c r="B50" s="88">
        <v>7616.97</v>
      </c>
      <c r="C50" s="38"/>
      <c r="D50" s="1"/>
      <c r="E50" s="1"/>
    </row>
    <row r="51" spans="1:5" ht="15.75">
      <c r="A51" s="72" t="s">
        <v>142</v>
      </c>
      <c r="B51" s="88">
        <v>2518.97</v>
      </c>
      <c r="C51" s="38"/>
      <c r="D51" s="1"/>
      <c r="E51" s="1"/>
    </row>
    <row r="52" spans="1:5" ht="15.75">
      <c r="A52" s="89"/>
      <c r="B52" s="89"/>
      <c r="C52" s="89"/>
      <c r="D52" s="1"/>
      <c r="E52" s="1"/>
    </row>
    <row r="53" spans="1:5" ht="14.25" customHeight="1">
      <c r="A53" s="41" t="s">
        <v>143</v>
      </c>
      <c r="B53" s="41"/>
      <c r="C53" s="41"/>
      <c r="D53" s="1"/>
      <c r="E53" s="1"/>
    </row>
    <row r="54" spans="1:5" ht="14.25">
      <c r="A54" s="90" t="s">
        <v>294</v>
      </c>
      <c r="B54" s="91">
        <v>2019</v>
      </c>
      <c r="C54" s="92">
        <v>2518.97</v>
      </c>
      <c r="D54" s="1"/>
      <c r="E54" s="1"/>
    </row>
    <row r="55" spans="1:5" ht="14.25">
      <c r="A55" s="93" t="s">
        <v>295</v>
      </c>
      <c r="B55" s="91">
        <v>2020</v>
      </c>
      <c r="C55" s="94">
        <v>4000</v>
      </c>
      <c r="D55" s="1"/>
      <c r="E55" s="1"/>
    </row>
    <row r="56" spans="1:5" ht="14.25">
      <c r="A56" s="93" t="s">
        <v>296</v>
      </c>
      <c r="B56" s="91">
        <v>2020</v>
      </c>
      <c r="C56" s="94">
        <v>1098</v>
      </c>
      <c r="D56" s="1"/>
      <c r="E56" s="1"/>
    </row>
    <row r="57" spans="1:5" ht="14.25">
      <c r="A57" s="93" t="s">
        <v>297</v>
      </c>
      <c r="B57" s="91">
        <v>2019</v>
      </c>
      <c r="C57" s="95">
        <v>2518.97</v>
      </c>
      <c r="D57" s="1"/>
      <c r="E57" s="1"/>
    </row>
    <row r="58" spans="1:5" ht="14.25" customHeight="1">
      <c r="A58" s="58" t="s">
        <v>251</v>
      </c>
      <c r="B58" s="58"/>
      <c r="C58" s="58"/>
      <c r="D58" s="58"/>
      <c r="E58" s="58"/>
    </row>
    <row r="59" spans="1:5" ht="24" customHeight="1">
      <c r="A59" s="96" t="s">
        <v>298</v>
      </c>
      <c r="B59" s="96"/>
      <c r="C59" s="96"/>
      <c r="D59" s="96"/>
      <c r="E59" s="96"/>
    </row>
    <row r="60" spans="1:5" ht="14.25" customHeight="1">
      <c r="A60" s="97" t="s">
        <v>253</v>
      </c>
      <c r="B60" s="97"/>
      <c r="C60" s="98"/>
      <c r="D60" s="98"/>
      <c r="E60" s="98"/>
    </row>
    <row r="61" spans="1:5" ht="24" customHeight="1">
      <c r="A61" s="96" t="s">
        <v>299</v>
      </c>
      <c r="B61" s="96"/>
      <c r="C61" s="96"/>
      <c r="D61" s="96"/>
      <c r="E61" s="96"/>
    </row>
    <row r="62" spans="1:2" ht="14.25">
      <c r="A62" s="65" t="s">
        <v>300</v>
      </c>
      <c r="B62" s="99">
        <v>7</v>
      </c>
    </row>
    <row r="63" spans="1:2" ht="14.25">
      <c r="A63" s="65" t="s">
        <v>256</v>
      </c>
      <c r="B63" s="28"/>
    </row>
    <row r="64" spans="1:2" ht="15.75">
      <c r="A64" s="100" t="s">
        <v>301</v>
      </c>
      <c r="B64" s="101">
        <v>480000</v>
      </c>
    </row>
    <row r="65" spans="1:2" ht="14.25" customHeight="1">
      <c r="A65" s="2" t="s">
        <v>302</v>
      </c>
      <c r="B65" s="2"/>
    </row>
    <row r="66" spans="1:2" ht="14.25" customHeight="1">
      <c r="A66" s="102" t="s">
        <v>122</v>
      </c>
      <c r="B66" s="103" t="s">
        <v>303</v>
      </c>
    </row>
    <row r="67" spans="1:5" ht="24" customHeight="1">
      <c r="A67" s="102" t="s">
        <v>124</v>
      </c>
      <c r="B67" s="103" t="s">
        <v>63</v>
      </c>
      <c r="C67" s="104"/>
      <c r="D67" s="104"/>
      <c r="E67" s="104"/>
    </row>
    <row r="68" spans="1:5" ht="44.25" customHeight="1">
      <c r="A68" s="105" t="s">
        <v>125</v>
      </c>
      <c r="B68" s="103" t="s">
        <v>303</v>
      </c>
      <c r="C68" s="104"/>
      <c r="D68" s="104"/>
      <c r="E68" s="104"/>
    </row>
    <row r="69" spans="1:5" ht="39" customHeight="1">
      <c r="A69" s="103" t="s">
        <v>128</v>
      </c>
      <c r="B69" s="103" t="s">
        <v>63</v>
      </c>
      <c r="C69" s="104"/>
      <c r="D69" s="104"/>
      <c r="E69" s="104"/>
    </row>
    <row r="70" spans="1:5" ht="30.75" customHeight="1">
      <c r="A70" s="103" t="s">
        <v>129</v>
      </c>
      <c r="B70" s="103" t="s">
        <v>304</v>
      </c>
      <c r="C70" s="104"/>
      <c r="D70" s="104"/>
      <c r="E70" s="104"/>
    </row>
    <row r="71" spans="1:5" ht="14.25" customHeight="1">
      <c r="A71" s="106" t="s">
        <v>131</v>
      </c>
      <c r="B71" s="106" t="s">
        <v>50</v>
      </c>
      <c r="C71" s="104"/>
      <c r="D71" s="104"/>
      <c r="E71" s="104"/>
    </row>
    <row r="72" spans="1:5" ht="35.25" customHeight="1">
      <c r="A72" s="103" t="s">
        <v>132</v>
      </c>
      <c r="B72" s="103" t="s">
        <v>63</v>
      </c>
      <c r="C72" s="104"/>
      <c r="D72" s="104"/>
      <c r="E72" s="104"/>
    </row>
    <row r="73" spans="1:5" ht="39" customHeight="1">
      <c r="A73" s="103" t="s">
        <v>135</v>
      </c>
      <c r="B73" s="103" t="s">
        <v>305</v>
      </c>
      <c r="C73" s="104"/>
      <c r="D73" s="104"/>
      <c r="E73" s="104"/>
    </row>
    <row r="74" spans="3:5" ht="24" customHeight="1">
      <c r="C74" s="104"/>
      <c r="D74" s="104"/>
      <c r="E74" s="104"/>
    </row>
  </sheetData>
  <sheetProtection selectLockedCells="1" selectUnlockedCells="1"/>
  <mergeCells count="16">
    <mergeCell ref="A1:B1"/>
    <mergeCell ref="A22:B22"/>
    <mergeCell ref="A53:C53"/>
    <mergeCell ref="A58:E58"/>
    <mergeCell ref="A59:E59"/>
    <mergeCell ref="A60:B60"/>
    <mergeCell ref="A61:E61"/>
    <mergeCell ref="A65:B65"/>
    <mergeCell ref="C67:E67"/>
    <mergeCell ref="C68:E68"/>
    <mergeCell ref="C69:E69"/>
    <mergeCell ref="C70:E70"/>
    <mergeCell ref="C71:E71"/>
    <mergeCell ref="C72:E72"/>
    <mergeCell ref="C73:E73"/>
    <mergeCell ref="C74:E74"/>
  </mergeCells>
  <conditionalFormatting sqref="B3">
    <cfRule type="expression" priority="1" dxfId="0" stopIfTrue="1">
      <formula>LEN(TRIM(B2))=0</formula>
    </cfRule>
  </conditionalFormatting>
  <conditionalFormatting sqref="B2:B3">
    <cfRule type="expression" priority="2" dxfId="1" stopIfTrue="1">
      <formula>LEN(TRIM(B2))=0</formula>
    </cfRule>
  </conditionalFormatting>
  <conditionalFormatting sqref="B4:B8">
    <cfRule type="expression" priority="3" dxfId="0" stopIfTrue="1">
      <formula>LEN(TRIM(B4))=0</formula>
    </cfRule>
  </conditionalFormatting>
  <conditionalFormatting sqref="B9">
    <cfRule type="expression" priority="4" dxfId="1" stopIfTrue="1">
      <formula>LEN(TRIM(B9))=0</formula>
    </cfRule>
  </conditionalFormatting>
  <conditionalFormatting sqref="B10">
    <cfRule type="expression" priority="5" dxfId="0" stopIfTrue="1">
      <formula>LEN(TRIM(B9))=0</formula>
    </cfRule>
  </conditionalFormatting>
  <conditionalFormatting sqref="A59 A61">
    <cfRule type="expression" priority="6" dxfId="0" stopIfTrue="1">
      <formula>LEN(TRIM(A58))=0</formula>
    </cfRule>
  </conditionalFormatting>
  <hyperlinks>
    <hyperlink ref="B6" r:id="rId1" display="biblioteka.mszana@onet.p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C11" sqref="C11"/>
    </sheetView>
  </sheetViews>
  <sheetFormatPr defaultColWidth="10.28125" defaultRowHeight="12.75"/>
  <cols>
    <col min="1" max="1" width="40.57421875" style="0" customWidth="1"/>
    <col min="2" max="2" width="46.57421875" style="0" customWidth="1"/>
    <col min="3" max="3" width="49.7109375" style="0" customWidth="1"/>
    <col min="4" max="4" width="18.7109375" style="0" customWidth="1"/>
    <col min="5" max="16384" width="11.421875" style="0" customWidth="1"/>
  </cols>
  <sheetData>
    <row r="1" spans="1:4" ht="14.25" customHeight="1">
      <c r="A1" s="2" t="s">
        <v>0</v>
      </c>
      <c r="B1" s="2"/>
      <c r="C1" s="2"/>
      <c r="D1" s="2"/>
    </row>
    <row r="2" spans="1:4" ht="15.75" customHeight="1">
      <c r="A2" s="71" t="s">
        <v>1</v>
      </c>
      <c r="B2" s="107" t="s">
        <v>306</v>
      </c>
      <c r="C2" s="107"/>
      <c r="D2" s="107"/>
    </row>
    <row r="3" spans="1:4" ht="15.75" customHeight="1">
      <c r="A3" s="6" t="s">
        <v>3</v>
      </c>
      <c r="B3" s="68" t="s">
        <v>307</v>
      </c>
      <c r="C3" s="68"/>
      <c r="D3" s="68"/>
    </row>
    <row r="4" spans="1:4" ht="15.75" customHeight="1">
      <c r="A4" s="6" t="s">
        <v>5</v>
      </c>
      <c r="B4" s="68" t="s">
        <v>308</v>
      </c>
      <c r="C4" s="68"/>
      <c r="D4" s="68"/>
    </row>
    <row r="5" spans="1:4" ht="15.75" customHeight="1">
      <c r="A5" s="6" t="s">
        <v>7</v>
      </c>
      <c r="B5" s="68" t="s">
        <v>308</v>
      </c>
      <c r="C5" s="68"/>
      <c r="D5" s="68"/>
    </row>
    <row r="6" spans="1:4" ht="14.25" customHeight="1">
      <c r="A6" s="6" t="s">
        <v>9</v>
      </c>
      <c r="B6" s="108" t="s">
        <v>309</v>
      </c>
      <c r="C6" s="108"/>
      <c r="D6" s="108"/>
    </row>
    <row r="7" spans="1:4" ht="15.75" customHeight="1">
      <c r="A7" s="6" t="s">
        <v>11</v>
      </c>
      <c r="B7" s="68" t="s">
        <v>310</v>
      </c>
      <c r="C7" s="68"/>
      <c r="D7" s="68"/>
    </row>
    <row r="8" spans="1:4" ht="15.75" customHeight="1">
      <c r="A8" s="6" t="s">
        <v>13</v>
      </c>
      <c r="B8" s="68" t="s">
        <v>311</v>
      </c>
      <c r="C8" s="68"/>
      <c r="D8" s="68"/>
    </row>
    <row r="9" spans="1:4" ht="15.75" customHeight="1">
      <c r="A9" s="6" t="s">
        <v>15</v>
      </c>
      <c r="B9" s="68" t="s">
        <v>312</v>
      </c>
      <c r="C9" s="68"/>
      <c r="D9" s="68"/>
    </row>
    <row r="10" spans="1:4" ht="37.5" customHeight="1">
      <c r="A10" s="6" t="s">
        <v>266</v>
      </c>
      <c r="B10" s="68" t="s">
        <v>313</v>
      </c>
      <c r="C10" s="68"/>
      <c r="D10" s="68"/>
    </row>
    <row r="11" spans="1:3" ht="26.25">
      <c r="A11" s="70" t="s">
        <v>17</v>
      </c>
      <c r="B11" s="70" t="s">
        <v>314</v>
      </c>
      <c r="C11" s="71" t="s">
        <v>268</v>
      </c>
    </row>
    <row r="12" spans="1:3" ht="14.25">
      <c r="A12" s="11" t="s">
        <v>20</v>
      </c>
      <c r="B12" s="109">
        <v>3214145.65</v>
      </c>
      <c r="C12" s="6" t="s">
        <v>270</v>
      </c>
    </row>
    <row r="13" spans="1:3" ht="15.75">
      <c r="A13" s="11" t="s">
        <v>271</v>
      </c>
      <c r="B13" s="110">
        <v>337216.76</v>
      </c>
      <c r="C13" s="6" t="s">
        <v>270</v>
      </c>
    </row>
    <row r="14" spans="1:3" ht="15.75">
      <c r="A14" s="11" t="s">
        <v>24</v>
      </c>
      <c r="B14" s="110">
        <v>70192.41</v>
      </c>
      <c r="C14" s="6" t="s">
        <v>270</v>
      </c>
    </row>
    <row r="15" spans="1:3" ht="35.25">
      <c r="A15" s="15" t="s">
        <v>272</v>
      </c>
      <c r="B15" s="16">
        <v>0</v>
      </c>
      <c r="C15" s="6" t="s">
        <v>270</v>
      </c>
    </row>
    <row r="16" spans="1:3" ht="14.25">
      <c r="A16" s="11" t="s">
        <v>26</v>
      </c>
      <c r="B16" s="12">
        <v>0</v>
      </c>
      <c r="C16" s="6"/>
    </row>
    <row r="17" spans="1:3" ht="14.25">
      <c r="A17" s="14" t="s">
        <v>27</v>
      </c>
      <c r="B17" s="12">
        <v>0</v>
      </c>
      <c r="C17" s="6"/>
    </row>
    <row r="18" spans="1:3" ht="15.75">
      <c r="A18" s="17" t="s">
        <v>28</v>
      </c>
      <c r="B18" s="12">
        <v>0</v>
      </c>
      <c r="C18" s="6"/>
    </row>
    <row r="19" spans="1:3" ht="15.75">
      <c r="A19" s="11" t="s">
        <v>29</v>
      </c>
      <c r="B19" s="110">
        <v>53266.41</v>
      </c>
      <c r="C19" s="6" t="s">
        <v>270</v>
      </c>
    </row>
    <row r="20" spans="1:3" ht="14.25">
      <c r="A20" s="18" t="s">
        <v>30</v>
      </c>
      <c r="B20" s="16">
        <v>521215.45</v>
      </c>
      <c r="C20" s="6" t="s">
        <v>270</v>
      </c>
    </row>
    <row r="21" spans="1:3" ht="14.25">
      <c r="A21" s="111" t="s">
        <v>31</v>
      </c>
      <c r="B21" s="109">
        <f>B12+B13+B14+B19+B20</f>
        <v>4196036.680000001</v>
      </c>
      <c r="C21" s="6"/>
    </row>
    <row r="22" spans="1:3" ht="15.75" customHeight="1">
      <c r="A22" s="112" t="s">
        <v>274</v>
      </c>
      <c r="B22" s="112">
        <f>SUM(B12:B21)</f>
        <v>8392073.360000001</v>
      </c>
      <c r="C22" s="112"/>
    </row>
    <row r="23" spans="1:3" ht="14.25">
      <c r="A23" s="22" t="s">
        <v>33</v>
      </c>
      <c r="B23" s="6" t="s">
        <v>315</v>
      </c>
      <c r="C23" s="6" t="s">
        <v>316</v>
      </c>
    </row>
    <row r="24" spans="1:3" ht="33.75">
      <c r="A24" s="25" t="s">
        <v>41</v>
      </c>
      <c r="B24" s="13" t="s">
        <v>317</v>
      </c>
      <c r="C24" s="13" t="s">
        <v>318</v>
      </c>
    </row>
    <row r="25" spans="1:3" ht="14.25">
      <c r="A25" s="28" t="s">
        <v>49</v>
      </c>
      <c r="B25" s="6" t="s">
        <v>50</v>
      </c>
      <c r="C25" s="6" t="s">
        <v>50</v>
      </c>
    </row>
    <row r="26" spans="1:3" ht="24">
      <c r="A26" s="28" t="s">
        <v>51</v>
      </c>
      <c r="B26" s="13" t="s">
        <v>319</v>
      </c>
      <c r="C26" s="13" t="s">
        <v>320</v>
      </c>
    </row>
    <row r="27" spans="1:3" ht="24">
      <c r="A27" s="28" t="s">
        <v>56</v>
      </c>
      <c r="B27" s="6" t="s">
        <v>50</v>
      </c>
      <c r="C27" s="13" t="s">
        <v>50</v>
      </c>
    </row>
    <row r="28" spans="1:3" ht="75">
      <c r="A28" s="28" t="s">
        <v>279</v>
      </c>
      <c r="B28" s="6" t="s">
        <v>50</v>
      </c>
      <c r="C28" s="6" t="s">
        <v>50</v>
      </c>
    </row>
    <row r="29" spans="1:3" ht="142.5">
      <c r="A29" s="28" t="s">
        <v>321</v>
      </c>
      <c r="B29" s="6" t="s">
        <v>50</v>
      </c>
      <c r="C29" s="6" t="s">
        <v>50</v>
      </c>
    </row>
    <row r="30" spans="1:3" ht="24">
      <c r="A30" s="28" t="s">
        <v>62</v>
      </c>
      <c r="B30" s="6" t="s">
        <v>63</v>
      </c>
      <c r="C30" s="6" t="s">
        <v>63</v>
      </c>
    </row>
    <row r="31" spans="1:3" ht="33.75">
      <c r="A31" s="28" t="s">
        <v>281</v>
      </c>
      <c r="B31" s="6" t="s">
        <v>282</v>
      </c>
      <c r="C31" s="6" t="s">
        <v>282</v>
      </c>
    </row>
    <row r="32" spans="1:3" ht="33.75">
      <c r="A32" s="29" t="s">
        <v>283</v>
      </c>
      <c r="B32" s="6" t="s">
        <v>50</v>
      </c>
      <c r="C32" s="6" t="s">
        <v>50</v>
      </c>
    </row>
    <row r="33" spans="1:3" ht="44.25">
      <c r="A33" s="113" t="s">
        <v>284</v>
      </c>
      <c r="B33" s="6" t="s">
        <v>322</v>
      </c>
      <c r="C33" s="6" t="s">
        <v>323</v>
      </c>
    </row>
    <row r="34" spans="1:3" ht="44.25">
      <c r="A34" s="30" t="s">
        <v>68</v>
      </c>
      <c r="B34" s="6" t="s">
        <v>291</v>
      </c>
      <c r="C34" s="6" t="s">
        <v>291</v>
      </c>
    </row>
    <row r="35" spans="1:3" ht="64.5">
      <c r="A35" s="28" t="s">
        <v>72</v>
      </c>
      <c r="B35" s="13" t="s">
        <v>324</v>
      </c>
      <c r="C35" s="6" t="s">
        <v>325</v>
      </c>
    </row>
    <row r="36" spans="1:3" ht="24">
      <c r="A36" s="28" t="s">
        <v>78</v>
      </c>
      <c r="B36" s="6" t="s">
        <v>63</v>
      </c>
      <c r="C36" s="6" t="s">
        <v>63</v>
      </c>
    </row>
    <row r="37" spans="1:3" ht="14.25">
      <c r="A37" s="25" t="s">
        <v>80</v>
      </c>
      <c r="B37" s="6">
        <v>3</v>
      </c>
      <c r="C37" s="6">
        <v>3</v>
      </c>
    </row>
    <row r="38" spans="1:3" ht="14.25">
      <c r="A38" s="28" t="s">
        <v>286</v>
      </c>
      <c r="B38" s="6" t="s">
        <v>63</v>
      </c>
      <c r="C38" s="6" t="s">
        <v>63</v>
      </c>
    </row>
    <row r="39" spans="1:3" ht="24">
      <c r="A39" s="28" t="s">
        <v>84</v>
      </c>
      <c r="B39" s="6" t="s">
        <v>291</v>
      </c>
      <c r="C39" s="6" t="s">
        <v>291</v>
      </c>
    </row>
    <row r="40" spans="1:3" ht="14.25">
      <c r="A40" s="28" t="s">
        <v>287</v>
      </c>
      <c r="B40" s="6" t="s">
        <v>63</v>
      </c>
      <c r="C40" s="6" t="s">
        <v>326</v>
      </c>
    </row>
    <row r="41" spans="1:3" ht="15">
      <c r="A41" s="31" t="s">
        <v>86</v>
      </c>
      <c r="B41" s="6">
        <v>617.5</v>
      </c>
      <c r="C41" s="6">
        <v>817.4</v>
      </c>
    </row>
    <row r="42" spans="1:3" ht="14.25">
      <c r="A42" s="28" t="s">
        <v>87</v>
      </c>
      <c r="B42" s="6" t="s">
        <v>327</v>
      </c>
      <c r="C42" s="6" t="s">
        <v>327</v>
      </c>
    </row>
    <row r="43" spans="1:3" ht="14.25">
      <c r="A43" s="28" t="s">
        <v>94</v>
      </c>
      <c r="B43" s="6" t="s">
        <v>328</v>
      </c>
      <c r="C43" s="6" t="s">
        <v>329</v>
      </c>
    </row>
    <row r="44" spans="1:3" ht="24">
      <c r="A44" s="28" t="s">
        <v>289</v>
      </c>
      <c r="B44" s="6" t="s">
        <v>330</v>
      </c>
      <c r="C44" s="6" t="s">
        <v>331</v>
      </c>
    </row>
    <row r="45" spans="1:3" ht="126">
      <c r="A45" s="28" t="s">
        <v>105</v>
      </c>
      <c r="B45" s="6" t="s">
        <v>332</v>
      </c>
      <c r="C45" s="6" t="s">
        <v>333</v>
      </c>
    </row>
    <row r="46" spans="1:3" ht="84.75">
      <c r="A46" s="28" t="s">
        <v>334</v>
      </c>
      <c r="B46" s="6" t="s">
        <v>63</v>
      </c>
      <c r="C46" s="6" t="s">
        <v>63</v>
      </c>
    </row>
    <row r="47" spans="1:3" ht="135.75">
      <c r="A47" s="28" t="s">
        <v>335</v>
      </c>
      <c r="B47" s="6" t="s">
        <v>63</v>
      </c>
      <c r="C47" s="6" t="s">
        <v>63</v>
      </c>
    </row>
    <row r="48" spans="1:3" ht="14.25">
      <c r="A48" s="13" t="s">
        <v>336</v>
      </c>
      <c r="B48" s="114">
        <v>1435094.97</v>
      </c>
      <c r="C48" s="114">
        <v>1779050.68</v>
      </c>
    </row>
    <row r="49" spans="1:4" ht="14.25" customHeight="1">
      <c r="A49" s="115" t="s">
        <v>138</v>
      </c>
      <c r="B49" s="115"/>
      <c r="C49" s="115"/>
      <c r="D49" s="115"/>
    </row>
    <row r="50" spans="1:4" ht="14.25">
      <c r="A50" s="116" t="s">
        <v>139</v>
      </c>
      <c r="B50" s="116" t="s">
        <v>140</v>
      </c>
      <c r="C50" s="117"/>
      <c r="D50" s="1"/>
    </row>
    <row r="51" spans="1:4" ht="14.25">
      <c r="A51" s="11" t="s">
        <v>141</v>
      </c>
      <c r="B51" s="39">
        <v>4811.41</v>
      </c>
      <c r="C51" s="118"/>
      <c r="D51" s="1"/>
    </row>
    <row r="52" spans="1:4" ht="14.25">
      <c r="A52" s="11" t="s">
        <v>142</v>
      </c>
      <c r="B52" s="39">
        <v>35935.84</v>
      </c>
      <c r="C52" s="118"/>
      <c r="D52" s="1"/>
    </row>
    <row r="53" spans="1:4" ht="14.25" customHeight="1">
      <c r="A53" s="119" t="s">
        <v>143</v>
      </c>
      <c r="B53" s="119"/>
      <c r="C53" s="119"/>
      <c r="D53" s="1"/>
    </row>
    <row r="54" spans="1:4" ht="14.25">
      <c r="A54" s="120" t="s">
        <v>337</v>
      </c>
      <c r="B54" s="121" t="s">
        <v>145</v>
      </c>
      <c r="C54" s="121" t="s">
        <v>146</v>
      </c>
      <c r="D54" s="1"/>
    </row>
    <row r="55" spans="1:3" ht="14.25">
      <c r="A55" s="44" t="s">
        <v>338</v>
      </c>
      <c r="B55" s="122">
        <v>43046</v>
      </c>
      <c r="C55" s="46">
        <v>3499</v>
      </c>
    </row>
    <row r="56" spans="1:3" ht="14.25">
      <c r="A56" s="44" t="s">
        <v>339</v>
      </c>
      <c r="B56" s="122">
        <v>44559</v>
      </c>
      <c r="C56" s="46">
        <v>1312.41</v>
      </c>
    </row>
    <row r="57" spans="1:3" ht="14.25">
      <c r="A57" s="51" t="s">
        <v>340</v>
      </c>
      <c r="B57" s="122">
        <v>43046</v>
      </c>
      <c r="C57" s="123">
        <v>2849</v>
      </c>
    </row>
    <row r="58" spans="1:3" ht="14.25">
      <c r="A58" s="51" t="s">
        <v>340</v>
      </c>
      <c r="B58" s="122">
        <v>43046</v>
      </c>
      <c r="C58" s="124">
        <v>2848.99</v>
      </c>
    </row>
    <row r="59" spans="1:3" ht="14.25">
      <c r="A59" s="51" t="s">
        <v>341</v>
      </c>
      <c r="B59" s="122">
        <v>43046</v>
      </c>
      <c r="C59" s="124">
        <v>5856</v>
      </c>
    </row>
    <row r="60" spans="1:3" ht="14.25">
      <c r="A60" s="125" t="s">
        <v>342</v>
      </c>
      <c r="B60" s="126">
        <v>43038</v>
      </c>
      <c r="C60" s="127">
        <v>1848</v>
      </c>
    </row>
    <row r="61" spans="1:3" ht="14.25">
      <c r="A61" s="125" t="s">
        <v>343</v>
      </c>
      <c r="B61" s="126">
        <v>43036</v>
      </c>
      <c r="C61" s="128">
        <v>4612.5</v>
      </c>
    </row>
    <row r="62" spans="1:3" ht="14.25">
      <c r="A62" s="125" t="s">
        <v>344</v>
      </c>
      <c r="B62" s="126">
        <v>43046</v>
      </c>
      <c r="C62" s="128">
        <v>2849</v>
      </c>
    </row>
    <row r="63" spans="1:3" ht="14.25">
      <c r="A63" s="125" t="s">
        <v>345</v>
      </c>
      <c r="B63" s="126">
        <v>43858</v>
      </c>
      <c r="C63" s="128">
        <v>1898</v>
      </c>
    </row>
    <row r="64" spans="1:3" ht="14.25">
      <c r="A64" s="125" t="s">
        <v>346</v>
      </c>
      <c r="B64" s="126">
        <v>43038</v>
      </c>
      <c r="C64" s="128">
        <v>2349</v>
      </c>
    </row>
    <row r="65" spans="1:3" ht="14.25">
      <c r="A65" s="51" t="s">
        <v>347</v>
      </c>
      <c r="B65" s="122">
        <v>44165</v>
      </c>
      <c r="C65" s="129">
        <v>6548</v>
      </c>
    </row>
    <row r="66" spans="1:3" ht="14.25">
      <c r="A66" s="51" t="s">
        <v>348</v>
      </c>
      <c r="B66" s="122">
        <v>44645</v>
      </c>
      <c r="C66" s="129">
        <v>1677.4</v>
      </c>
    </row>
    <row r="67" spans="1:3" ht="14.25">
      <c r="A67" s="51" t="s">
        <v>349</v>
      </c>
      <c r="B67" s="122">
        <v>44657</v>
      </c>
      <c r="C67" s="129">
        <v>1099.95</v>
      </c>
    </row>
    <row r="68" spans="1:3" ht="14.25">
      <c r="A68" s="51" t="s">
        <v>350</v>
      </c>
      <c r="B68" s="122">
        <v>44614</v>
      </c>
      <c r="C68" s="129">
        <v>1500</v>
      </c>
    </row>
    <row r="69" spans="1:4" ht="14.25" customHeight="1">
      <c r="A69" s="2" t="s">
        <v>302</v>
      </c>
      <c r="B69" s="2"/>
      <c r="C69" s="2"/>
      <c r="D69" s="2"/>
    </row>
    <row r="70" spans="1:4" ht="18.75" customHeight="1">
      <c r="A70" s="28" t="s">
        <v>122</v>
      </c>
      <c r="B70" s="28"/>
      <c r="C70" s="28" t="s">
        <v>351</v>
      </c>
      <c r="D70" s="28"/>
    </row>
    <row r="71" spans="1:4" ht="18.75" customHeight="1">
      <c r="A71" s="28" t="s">
        <v>124</v>
      </c>
      <c r="B71" s="28"/>
      <c r="C71" s="28" t="s">
        <v>63</v>
      </c>
      <c r="D71" s="28"/>
    </row>
    <row r="72" spans="1:4" ht="14.25" customHeight="1">
      <c r="A72" s="28" t="s">
        <v>125</v>
      </c>
      <c r="B72" s="28"/>
      <c r="C72" s="28" t="s">
        <v>352</v>
      </c>
      <c r="D72" s="28"/>
    </row>
    <row r="73" spans="1:4" ht="14.25" customHeight="1">
      <c r="A73" s="99" t="s">
        <v>128</v>
      </c>
      <c r="B73" s="99"/>
      <c r="C73" s="28" t="s">
        <v>63</v>
      </c>
      <c r="D73" s="28"/>
    </row>
    <row r="74" spans="1:4" ht="14.25" customHeight="1">
      <c r="A74" s="28" t="s">
        <v>129</v>
      </c>
      <c r="B74" s="28"/>
      <c r="C74" s="28" t="s">
        <v>353</v>
      </c>
      <c r="D74" s="28"/>
    </row>
    <row r="75" spans="1:4" ht="14.25" customHeight="1">
      <c r="A75" s="36" t="s">
        <v>131</v>
      </c>
      <c r="B75" s="36"/>
      <c r="C75" s="36" t="s">
        <v>50</v>
      </c>
      <c r="D75" s="36"/>
    </row>
    <row r="76" spans="1:4" ht="18.75" customHeight="1">
      <c r="A76" s="28" t="s">
        <v>132</v>
      </c>
      <c r="B76" s="28"/>
      <c r="C76" s="28" t="s">
        <v>63</v>
      </c>
      <c r="D76" s="28"/>
    </row>
    <row r="77" spans="1:4" ht="18.75" customHeight="1">
      <c r="A77" s="28" t="s">
        <v>135</v>
      </c>
      <c r="B77" s="28"/>
      <c r="C77" s="28" t="s">
        <v>354</v>
      </c>
      <c r="D77" s="28"/>
    </row>
    <row r="78" spans="1:4" ht="14.25" customHeight="1">
      <c r="A78" s="58" t="s">
        <v>251</v>
      </c>
      <c r="B78" s="58"/>
      <c r="C78" s="58" t="s">
        <v>291</v>
      </c>
      <c r="D78" s="58"/>
    </row>
    <row r="79" spans="1:4" ht="66.75" customHeight="1">
      <c r="A79" s="130" t="s">
        <v>355</v>
      </c>
      <c r="B79" s="130"/>
      <c r="C79" s="130"/>
      <c r="D79" s="130"/>
    </row>
    <row r="80" spans="1:4" ht="24" customHeight="1">
      <c r="A80" s="62" t="s">
        <v>253</v>
      </c>
      <c r="B80" s="62"/>
      <c r="C80" s="1"/>
      <c r="D80" s="1"/>
    </row>
    <row r="81" spans="1:4" ht="24" customHeight="1">
      <c r="A81" s="130" t="s">
        <v>356</v>
      </c>
      <c r="B81" s="130"/>
      <c r="C81" s="130"/>
      <c r="D81" s="130"/>
    </row>
    <row r="82" spans="1:4" ht="15.75">
      <c r="A82" s="65" t="s">
        <v>300</v>
      </c>
      <c r="B82" s="131">
        <v>12</v>
      </c>
      <c r="C82" s="1"/>
      <c r="D82" s="1"/>
    </row>
    <row r="83" spans="1:4" ht="15.75">
      <c r="A83" s="65" t="s">
        <v>256</v>
      </c>
      <c r="B83" s="131">
        <v>4</v>
      </c>
      <c r="C83" s="1"/>
      <c r="D83" s="1"/>
    </row>
    <row r="84" spans="1:4" ht="15.75">
      <c r="A84" s="65" t="s">
        <v>257</v>
      </c>
      <c r="B84" s="132">
        <v>1100000</v>
      </c>
      <c r="C84" s="1"/>
      <c r="D84" s="1"/>
    </row>
  </sheetData>
  <sheetProtection selectLockedCells="1" selectUnlockedCells="1"/>
  <mergeCells count="34">
    <mergeCell ref="A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2:C22"/>
    <mergeCell ref="A49:D49"/>
    <mergeCell ref="A53:C53"/>
    <mergeCell ref="A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D78"/>
    <mergeCell ref="A79:D79"/>
    <mergeCell ref="A80:B80"/>
    <mergeCell ref="A81:D81"/>
  </mergeCells>
  <conditionalFormatting sqref="B3">
    <cfRule type="expression" priority="1" dxfId="1" stopIfTrue="1">
      <formula>LEN(TRIM(B3))=0</formula>
    </cfRule>
  </conditionalFormatting>
  <conditionalFormatting sqref="B2:D3">
    <cfRule type="expression" priority="2" dxfId="0" stopIfTrue="1">
      <formula>LEN(TRIM(B2))=0</formula>
    </cfRule>
  </conditionalFormatting>
  <conditionalFormatting sqref="B4:B9">
    <cfRule type="expression" priority="3" dxfId="1" stopIfTrue="1">
      <formula>LEN(TRIM(B4))=0</formula>
    </cfRule>
  </conditionalFormatting>
  <conditionalFormatting sqref="B4:D9">
    <cfRule type="expression" priority="4" dxfId="0" stopIfTrue="1">
      <formula>LEN(TRIM(B4))=0</formula>
    </cfRule>
  </conditionalFormatting>
  <conditionalFormatting sqref="B10">
    <cfRule type="expression" priority="5" dxfId="0" stopIfTrue="1">
      <formula>LEN(TRIM(B10))=0</formula>
    </cfRule>
  </conditionalFormatting>
  <conditionalFormatting sqref="B10">
    <cfRule type="expression" priority="6" dxfId="0" stopIfTrue="1">
      <formula>LEN(TRIM(B10))=0</formula>
    </cfRule>
  </conditionalFormatting>
  <conditionalFormatting sqref="A79 A81">
    <cfRule type="expression" priority="7" dxfId="0" stopIfTrue="1">
      <formula>LEN(TRIM(A78))=0</formula>
    </cfRule>
  </conditionalFormatting>
  <conditionalFormatting sqref="D70:D77">
    <cfRule type="expression" priority="8" dxfId="1" stopIfTrue="1">
      <formula>LEN(TRIM(D70))=0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B3" sqref="B3"/>
    </sheetView>
  </sheetViews>
  <sheetFormatPr defaultColWidth="10.28125" defaultRowHeight="12.75"/>
  <cols>
    <col min="1" max="1" width="59.00390625" style="0" customWidth="1"/>
    <col min="2" max="2" width="43.7109375" style="0" customWidth="1"/>
    <col min="3" max="3" width="42.28125" style="0" customWidth="1"/>
    <col min="4" max="4" width="34.140625" style="0" customWidth="1"/>
    <col min="5" max="5" width="35.00390625" style="0" customWidth="1"/>
    <col min="6" max="6" width="36.57421875" style="0" customWidth="1"/>
    <col min="7" max="7" width="38.7109375" style="0" customWidth="1"/>
    <col min="8" max="8" width="32.00390625" style="0" customWidth="1"/>
    <col min="9" max="16384" width="11.421875" style="0" customWidth="1"/>
  </cols>
  <sheetData>
    <row r="1" spans="1:5" ht="14.25" customHeight="1">
      <c r="A1" s="2" t="s">
        <v>0</v>
      </c>
      <c r="B1" s="2"/>
      <c r="C1" s="2"/>
      <c r="D1" s="2"/>
      <c r="E1" s="2"/>
    </row>
    <row r="2" spans="1:5" ht="14.25" customHeight="1">
      <c r="A2" s="71" t="s">
        <v>1</v>
      </c>
      <c r="B2" s="71" t="s">
        <v>357</v>
      </c>
      <c r="C2" s="71"/>
      <c r="D2" s="71"/>
      <c r="E2" s="71"/>
    </row>
    <row r="3" spans="1:5" ht="14.25" customHeight="1">
      <c r="A3" s="6" t="s">
        <v>3</v>
      </c>
      <c r="B3" s="6" t="s">
        <v>358</v>
      </c>
      <c r="C3" s="6"/>
      <c r="D3" s="6"/>
      <c r="E3" s="6"/>
    </row>
    <row r="4" spans="1:5" ht="14.25" customHeight="1">
      <c r="A4" s="6" t="s">
        <v>5</v>
      </c>
      <c r="B4" s="6" t="s">
        <v>359</v>
      </c>
      <c r="C4" s="6"/>
      <c r="D4" s="6"/>
      <c r="E4" s="6"/>
    </row>
    <row r="5" spans="1:5" ht="14.25" customHeight="1">
      <c r="A5" s="6" t="s">
        <v>7</v>
      </c>
      <c r="B5" s="6" t="s">
        <v>360</v>
      </c>
      <c r="C5" s="6"/>
      <c r="D5" s="6"/>
      <c r="E5" s="6"/>
    </row>
    <row r="6" spans="1:5" ht="14.25" customHeight="1">
      <c r="A6" s="6" t="s">
        <v>9</v>
      </c>
      <c r="B6" s="133" t="s">
        <v>361</v>
      </c>
      <c r="C6" s="133"/>
      <c r="D6" s="133"/>
      <c r="E6" s="133"/>
    </row>
    <row r="7" spans="1:5" ht="14.25" customHeight="1">
      <c r="A7" s="6" t="s">
        <v>11</v>
      </c>
      <c r="B7" s="6" t="s">
        <v>362</v>
      </c>
      <c r="C7" s="6"/>
      <c r="D7" s="6"/>
      <c r="E7" s="6"/>
    </row>
    <row r="8" spans="1:5" ht="14.25" customHeight="1">
      <c r="A8" s="6" t="s">
        <v>13</v>
      </c>
      <c r="B8" s="6" t="s">
        <v>363</v>
      </c>
      <c r="C8" s="6"/>
      <c r="D8" s="6"/>
      <c r="E8" s="6"/>
    </row>
    <row r="9" spans="1:5" ht="14.25" customHeight="1">
      <c r="A9" s="6" t="s">
        <v>15</v>
      </c>
      <c r="B9" s="6" t="s">
        <v>364</v>
      </c>
      <c r="C9" s="6"/>
      <c r="D9" s="6"/>
      <c r="E9" s="6"/>
    </row>
    <row r="10" spans="1:5" ht="33.75" customHeight="1">
      <c r="A10" s="6" t="s">
        <v>266</v>
      </c>
      <c r="B10" s="13" t="s">
        <v>365</v>
      </c>
      <c r="C10" s="13"/>
      <c r="D10" s="13"/>
      <c r="E10" s="13"/>
    </row>
    <row r="11" spans="1:3" ht="15.75">
      <c r="A11" s="70" t="s">
        <v>17</v>
      </c>
      <c r="B11" s="70" t="s">
        <v>314</v>
      </c>
      <c r="C11" s="71" t="s">
        <v>268</v>
      </c>
    </row>
    <row r="12" spans="1:3" ht="15.75">
      <c r="A12" s="11" t="s">
        <v>20</v>
      </c>
      <c r="B12" s="110">
        <v>14496456.88</v>
      </c>
      <c r="C12" s="6" t="s">
        <v>366</v>
      </c>
    </row>
    <row r="13" spans="1:3" ht="15.75">
      <c r="A13" s="72" t="s">
        <v>271</v>
      </c>
      <c r="B13" s="12">
        <v>2636865.48</v>
      </c>
      <c r="C13" s="6" t="s">
        <v>270</v>
      </c>
    </row>
    <row r="14" spans="1:3" ht="15.75">
      <c r="A14" s="72" t="s">
        <v>24</v>
      </c>
      <c r="B14" s="12">
        <v>97307.33</v>
      </c>
      <c r="C14" s="6" t="s">
        <v>270</v>
      </c>
    </row>
    <row r="15" spans="1:3" ht="24.75">
      <c r="A15" s="17" t="s">
        <v>367</v>
      </c>
      <c r="B15" s="16">
        <v>22151.28</v>
      </c>
      <c r="C15" s="6" t="s">
        <v>270</v>
      </c>
    </row>
    <row r="16" spans="1:3" ht="15.75">
      <c r="A16" s="72" t="s">
        <v>26</v>
      </c>
      <c r="B16" s="12">
        <v>18100</v>
      </c>
      <c r="C16" s="6"/>
    </row>
    <row r="17" spans="1:3" ht="15.75">
      <c r="A17" s="17" t="s">
        <v>27</v>
      </c>
      <c r="B17" s="12">
        <v>432607.85</v>
      </c>
      <c r="C17" s="6"/>
    </row>
    <row r="18" spans="1:3" ht="15.75">
      <c r="A18" s="17" t="s">
        <v>28</v>
      </c>
      <c r="B18" s="134">
        <v>0</v>
      </c>
      <c r="C18" s="6"/>
    </row>
    <row r="19" spans="1:3" ht="15.75">
      <c r="A19" s="72" t="s">
        <v>29</v>
      </c>
      <c r="B19" s="12">
        <v>580024.95</v>
      </c>
      <c r="C19" s="6" t="s">
        <v>270</v>
      </c>
    </row>
    <row r="20" spans="1:3" ht="15.75">
      <c r="A20" s="75" t="s">
        <v>30</v>
      </c>
      <c r="B20" s="135">
        <v>6903.81</v>
      </c>
      <c r="C20" s="6" t="s">
        <v>270</v>
      </c>
    </row>
    <row r="21" spans="1:3" ht="15.75">
      <c r="A21" s="77" t="s">
        <v>31</v>
      </c>
      <c r="B21" s="136">
        <f>SUM(B12:B20)</f>
        <v>18290417.580000002</v>
      </c>
      <c r="C21" s="6"/>
    </row>
    <row r="22" spans="1:2" ht="14.25" customHeight="1">
      <c r="A22" s="137" t="s">
        <v>274</v>
      </c>
      <c r="B22" s="137"/>
    </row>
    <row r="23" spans="1:8" ht="67.5" customHeight="1">
      <c r="A23" s="22" t="s">
        <v>33</v>
      </c>
      <c r="B23" s="138" t="s">
        <v>368</v>
      </c>
      <c r="C23" s="138" t="s">
        <v>369</v>
      </c>
      <c r="D23" s="138" t="s">
        <v>370</v>
      </c>
      <c r="E23" s="138" t="s">
        <v>371</v>
      </c>
      <c r="F23" s="138" t="s">
        <v>372</v>
      </c>
      <c r="G23" s="138" t="s">
        <v>373</v>
      </c>
      <c r="H23" s="138" t="s">
        <v>374</v>
      </c>
    </row>
    <row r="24" spans="1:8" ht="67.5" customHeight="1">
      <c r="A24" s="25" t="s">
        <v>41</v>
      </c>
      <c r="B24" s="13" t="s">
        <v>375</v>
      </c>
      <c r="C24" s="6" t="s">
        <v>376</v>
      </c>
      <c r="D24" s="13" t="s">
        <v>377</v>
      </c>
      <c r="E24" s="13" t="s">
        <v>377</v>
      </c>
      <c r="F24" s="13" t="s">
        <v>377</v>
      </c>
      <c r="G24" s="13" t="s">
        <v>377</v>
      </c>
      <c r="H24" s="13" t="s">
        <v>377</v>
      </c>
    </row>
    <row r="25" spans="1:8" ht="67.5" customHeight="1">
      <c r="A25" s="28" t="s">
        <v>49</v>
      </c>
      <c r="B25" s="6" t="s">
        <v>50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</row>
    <row r="26" spans="1:8" ht="67.5" customHeight="1">
      <c r="A26" s="28" t="s">
        <v>51</v>
      </c>
      <c r="B26" s="6" t="s">
        <v>378</v>
      </c>
      <c r="C26" s="13" t="s">
        <v>379</v>
      </c>
      <c r="D26" s="6" t="s">
        <v>380</v>
      </c>
      <c r="E26" s="6" t="s">
        <v>380</v>
      </c>
      <c r="F26" s="6" t="s">
        <v>380</v>
      </c>
      <c r="G26" s="13" t="s">
        <v>381</v>
      </c>
      <c r="H26" s="6" t="s">
        <v>382</v>
      </c>
    </row>
    <row r="27" spans="1:8" ht="67.5" customHeight="1">
      <c r="A27" s="28" t="s">
        <v>56</v>
      </c>
      <c r="B27" s="6" t="s">
        <v>50</v>
      </c>
      <c r="C27" s="6" t="s">
        <v>50</v>
      </c>
      <c r="D27" s="6" t="s">
        <v>50</v>
      </c>
      <c r="E27" s="6" t="s">
        <v>50</v>
      </c>
      <c r="F27" s="6" t="s">
        <v>50</v>
      </c>
      <c r="G27" s="6" t="s">
        <v>50</v>
      </c>
      <c r="H27" s="6" t="s">
        <v>50</v>
      </c>
    </row>
    <row r="28" spans="1:8" ht="67.5" customHeight="1">
      <c r="A28" s="28" t="s">
        <v>279</v>
      </c>
      <c r="B28" s="6" t="s">
        <v>50</v>
      </c>
      <c r="C28" s="6" t="s">
        <v>50</v>
      </c>
      <c r="D28" s="6" t="s">
        <v>50</v>
      </c>
      <c r="E28" s="6" t="s">
        <v>50</v>
      </c>
      <c r="F28" s="6" t="s">
        <v>50</v>
      </c>
      <c r="G28" s="6" t="s">
        <v>50</v>
      </c>
      <c r="H28" s="6" t="s">
        <v>50</v>
      </c>
    </row>
    <row r="29" spans="1:8" ht="67.5" customHeight="1">
      <c r="A29" s="28" t="s">
        <v>321</v>
      </c>
      <c r="B29" s="6" t="s">
        <v>50</v>
      </c>
      <c r="C29" s="6" t="s">
        <v>50</v>
      </c>
      <c r="D29" s="6" t="s">
        <v>50</v>
      </c>
      <c r="E29" s="6" t="s">
        <v>50</v>
      </c>
      <c r="F29" s="6" t="s">
        <v>50</v>
      </c>
      <c r="G29" s="6" t="s">
        <v>50</v>
      </c>
      <c r="H29" s="6" t="s">
        <v>50</v>
      </c>
    </row>
    <row r="30" spans="1:8" ht="14.25">
      <c r="A30" s="28" t="s">
        <v>62</v>
      </c>
      <c r="B30" s="6" t="s">
        <v>79</v>
      </c>
      <c r="C30" s="6" t="s">
        <v>50</v>
      </c>
      <c r="D30" s="6" t="s">
        <v>79</v>
      </c>
      <c r="E30" s="6" t="s">
        <v>63</v>
      </c>
      <c r="F30" s="6" t="s">
        <v>63</v>
      </c>
      <c r="G30" s="6" t="s">
        <v>63</v>
      </c>
      <c r="H30" s="6" t="s">
        <v>63</v>
      </c>
    </row>
    <row r="31" spans="1:8" ht="24">
      <c r="A31" s="28" t="s">
        <v>281</v>
      </c>
      <c r="B31" s="6" t="s">
        <v>282</v>
      </c>
      <c r="C31" s="6" t="s">
        <v>282</v>
      </c>
      <c r="D31" s="6" t="s">
        <v>282</v>
      </c>
      <c r="E31" s="6" t="s">
        <v>282</v>
      </c>
      <c r="F31" s="6" t="s">
        <v>282</v>
      </c>
      <c r="G31" s="6" t="s">
        <v>282</v>
      </c>
      <c r="H31" s="6" t="s">
        <v>282</v>
      </c>
    </row>
    <row r="32" spans="1:8" ht="24">
      <c r="A32" s="29" t="s">
        <v>283</v>
      </c>
      <c r="B32" s="6" t="s">
        <v>50</v>
      </c>
      <c r="C32" s="6" t="s">
        <v>50</v>
      </c>
      <c r="D32" s="6" t="s">
        <v>50</v>
      </c>
      <c r="E32" s="6" t="s">
        <v>50</v>
      </c>
      <c r="F32" s="6" t="s">
        <v>50</v>
      </c>
      <c r="G32" s="6" t="s">
        <v>50</v>
      </c>
      <c r="H32" s="6" t="s">
        <v>50</v>
      </c>
    </row>
    <row r="33" spans="1:8" ht="33.75">
      <c r="A33" s="113" t="s">
        <v>284</v>
      </c>
      <c r="B33" s="6" t="s">
        <v>383</v>
      </c>
      <c r="C33" s="6" t="s">
        <v>383</v>
      </c>
      <c r="D33" s="6" t="s">
        <v>384</v>
      </c>
      <c r="E33" s="6" t="s">
        <v>384</v>
      </c>
      <c r="F33" s="6" t="s">
        <v>385</v>
      </c>
      <c r="G33" s="6" t="s">
        <v>386</v>
      </c>
      <c r="H33" s="6" t="s">
        <v>385</v>
      </c>
    </row>
    <row r="34" spans="1:8" ht="33.75">
      <c r="A34" s="30" t="s">
        <v>68</v>
      </c>
      <c r="B34" s="6" t="s">
        <v>50</v>
      </c>
      <c r="C34" s="6" t="s">
        <v>50</v>
      </c>
      <c r="D34" s="6" t="s">
        <v>50</v>
      </c>
      <c r="E34" s="6" t="s">
        <v>50</v>
      </c>
      <c r="F34" s="6" t="s">
        <v>50</v>
      </c>
      <c r="G34" s="6" t="s">
        <v>50</v>
      </c>
      <c r="H34" s="6" t="s">
        <v>50</v>
      </c>
    </row>
    <row r="35" spans="1:8" ht="54">
      <c r="A35" s="28" t="s">
        <v>72</v>
      </c>
      <c r="B35" s="13" t="s">
        <v>387</v>
      </c>
      <c r="C35" s="6" t="s">
        <v>388</v>
      </c>
      <c r="D35" s="6" t="s">
        <v>389</v>
      </c>
      <c r="E35" s="13" t="s">
        <v>390</v>
      </c>
      <c r="F35" s="13" t="s">
        <v>391</v>
      </c>
      <c r="G35" s="6" t="s">
        <v>392</v>
      </c>
      <c r="H35" s="13" t="s">
        <v>393</v>
      </c>
    </row>
    <row r="36" spans="1:8" ht="24">
      <c r="A36" s="28" t="s">
        <v>78</v>
      </c>
      <c r="B36" s="6" t="s">
        <v>79</v>
      </c>
      <c r="C36" s="6" t="s">
        <v>63</v>
      </c>
      <c r="D36" s="6" t="s">
        <v>79</v>
      </c>
      <c r="E36" s="6" t="s">
        <v>63</v>
      </c>
      <c r="F36" s="6" t="s">
        <v>63</v>
      </c>
      <c r="G36" s="6" t="s">
        <v>63</v>
      </c>
      <c r="H36" s="6" t="s">
        <v>63</v>
      </c>
    </row>
    <row r="37" spans="1:8" ht="14.25">
      <c r="A37" s="28" t="s">
        <v>80</v>
      </c>
      <c r="B37" s="139">
        <v>1</v>
      </c>
      <c r="C37" s="139">
        <v>3</v>
      </c>
      <c r="D37" s="139">
        <v>2</v>
      </c>
      <c r="E37" s="139">
        <v>2</v>
      </c>
      <c r="F37" s="139">
        <v>2</v>
      </c>
      <c r="G37" s="139">
        <v>3</v>
      </c>
      <c r="H37" s="139">
        <v>1</v>
      </c>
    </row>
    <row r="38" spans="1:8" ht="14.25">
      <c r="A38" s="28" t="s">
        <v>286</v>
      </c>
      <c r="B38" s="6" t="s">
        <v>79</v>
      </c>
      <c r="C38" s="6" t="s">
        <v>394</v>
      </c>
      <c r="D38" s="6" t="s">
        <v>79</v>
      </c>
      <c r="E38" s="6" t="s">
        <v>63</v>
      </c>
      <c r="F38" s="6" t="s">
        <v>63</v>
      </c>
      <c r="G38" s="6" t="s">
        <v>63</v>
      </c>
      <c r="H38" s="6" t="s">
        <v>63</v>
      </c>
    </row>
    <row r="39" spans="1:8" ht="14.25">
      <c r="A39" s="28" t="s">
        <v>84</v>
      </c>
      <c r="B39" s="6"/>
      <c r="C39" s="6"/>
      <c r="D39" s="6"/>
      <c r="E39" s="6"/>
      <c r="F39" s="6"/>
      <c r="G39" s="6"/>
      <c r="H39" s="6"/>
    </row>
    <row r="40" spans="1:8" ht="24">
      <c r="A40" s="28" t="s">
        <v>287</v>
      </c>
      <c r="B40" s="6" t="s">
        <v>79</v>
      </c>
      <c r="C40" s="13" t="s">
        <v>395</v>
      </c>
      <c r="D40" s="6" t="s">
        <v>79</v>
      </c>
      <c r="E40" s="6" t="s">
        <v>63</v>
      </c>
      <c r="F40" s="6" t="s">
        <v>63</v>
      </c>
      <c r="G40" s="6" t="s">
        <v>63</v>
      </c>
      <c r="H40" s="6" t="s">
        <v>79</v>
      </c>
    </row>
    <row r="41" spans="1:8" ht="15">
      <c r="A41" s="140" t="s">
        <v>86</v>
      </c>
      <c r="B41" s="139">
        <v>1013.49</v>
      </c>
      <c r="C41" s="139">
        <v>653.88</v>
      </c>
      <c r="D41" s="139">
        <v>368.85</v>
      </c>
      <c r="E41" s="139">
        <v>389.6</v>
      </c>
      <c r="F41" s="139">
        <v>108.84</v>
      </c>
      <c r="G41" s="139">
        <v>257.72</v>
      </c>
      <c r="H41" s="139">
        <v>23.39</v>
      </c>
    </row>
    <row r="42" spans="1:8" ht="24">
      <c r="A42" s="28" t="s">
        <v>87</v>
      </c>
      <c r="B42" s="13" t="s">
        <v>396</v>
      </c>
      <c r="C42" s="6" t="s">
        <v>89</v>
      </c>
      <c r="D42" s="13" t="s">
        <v>397</v>
      </c>
      <c r="E42" s="6" t="s">
        <v>398</v>
      </c>
      <c r="F42" s="6" t="s">
        <v>398</v>
      </c>
      <c r="G42" s="6" t="s">
        <v>399</v>
      </c>
      <c r="H42" s="6" t="s">
        <v>400</v>
      </c>
    </row>
    <row r="43" spans="1:8" ht="14.25">
      <c r="A43" s="28" t="s">
        <v>94</v>
      </c>
      <c r="B43" s="6" t="s">
        <v>401</v>
      </c>
      <c r="C43" s="6" t="s">
        <v>95</v>
      </c>
      <c r="D43" s="6" t="s">
        <v>402</v>
      </c>
      <c r="E43" s="6" t="s">
        <v>403</v>
      </c>
      <c r="F43" s="6" t="s">
        <v>95</v>
      </c>
      <c r="G43" s="13" t="s">
        <v>404</v>
      </c>
      <c r="H43" s="6" t="s">
        <v>95</v>
      </c>
    </row>
    <row r="44" spans="1:8" ht="24">
      <c r="A44" s="28" t="s">
        <v>289</v>
      </c>
      <c r="B44" s="6" t="s">
        <v>405</v>
      </c>
      <c r="C44" s="6" t="s">
        <v>102</v>
      </c>
      <c r="D44" s="6" t="s">
        <v>406</v>
      </c>
      <c r="E44" s="6" t="s">
        <v>407</v>
      </c>
      <c r="F44" s="13" t="s">
        <v>408</v>
      </c>
      <c r="G44" s="6" t="s">
        <v>409</v>
      </c>
      <c r="H44" s="6" t="s">
        <v>405</v>
      </c>
    </row>
    <row r="45" spans="1:8" ht="105">
      <c r="A45" s="28" t="s">
        <v>105</v>
      </c>
      <c r="B45" s="13" t="s">
        <v>410</v>
      </c>
      <c r="C45" s="13" t="s">
        <v>411</v>
      </c>
      <c r="D45" s="13" t="s">
        <v>389</v>
      </c>
      <c r="E45" s="6" t="s">
        <v>389</v>
      </c>
      <c r="F45" s="6" t="s">
        <v>389</v>
      </c>
      <c r="G45" s="13" t="s">
        <v>412</v>
      </c>
      <c r="H45" s="6" t="s">
        <v>389</v>
      </c>
    </row>
    <row r="46" spans="1:8" ht="64.5" customHeight="1">
      <c r="A46" s="28" t="s">
        <v>334</v>
      </c>
      <c r="B46" s="13" t="s">
        <v>79</v>
      </c>
      <c r="C46" s="6" t="s">
        <v>63</v>
      </c>
      <c r="D46" s="13" t="s">
        <v>413</v>
      </c>
      <c r="E46" s="13"/>
      <c r="F46" s="13"/>
      <c r="G46" s="6" t="s">
        <v>63</v>
      </c>
      <c r="H46" s="6" t="s">
        <v>63</v>
      </c>
    </row>
    <row r="47" spans="1:8" ht="95.25">
      <c r="A47" s="28" t="s">
        <v>335</v>
      </c>
      <c r="B47" s="13" t="s">
        <v>414</v>
      </c>
      <c r="C47" s="6" t="s">
        <v>63</v>
      </c>
      <c r="D47" s="6" t="s">
        <v>79</v>
      </c>
      <c r="E47" s="6" t="s">
        <v>63</v>
      </c>
      <c r="F47" s="6" t="s">
        <v>63</v>
      </c>
      <c r="G47" s="13" t="s">
        <v>415</v>
      </c>
      <c r="H47" s="6" t="s">
        <v>63</v>
      </c>
    </row>
    <row r="48" spans="1:8" ht="14.25">
      <c r="A48" s="28" t="s">
        <v>110</v>
      </c>
      <c r="B48" s="13" t="s">
        <v>416</v>
      </c>
      <c r="C48" s="6" t="s">
        <v>417</v>
      </c>
      <c r="D48" s="6" t="s">
        <v>418</v>
      </c>
      <c r="E48" s="6" t="s">
        <v>419</v>
      </c>
      <c r="F48" s="6" t="s">
        <v>420</v>
      </c>
      <c r="G48" s="13" t="s">
        <v>421</v>
      </c>
      <c r="H48" s="109" t="s">
        <v>422</v>
      </c>
    </row>
    <row r="49" spans="1:5" ht="14.25" customHeight="1">
      <c r="A49" s="115" t="s">
        <v>138</v>
      </c>
      <c r="B49" s="115"/>
      <c r="C49" s="115"/>
      <c r="D49" s="118"/>
      <c r="E49" s="1"/>
    </row>
    <row r="50" spans="1:5" ht="14.25" customHeight="1">
      <c r="A50" s="2" t="s">
        <v>140</v>
      </c>
      <c r="B50" s="2"/>
      <c r="C50" s="2"/>
      <c r="D50" s="118"/>
      <c r="E50" s="1"/>
    </row>
    <row r="51" spans="1:5" ht="14.25" customHeight="1">
      <c r="A51" s="11" t="s">
        <v>141</v>
      </c>
      <c r="B51" s="12">
        <v>32703.62</v>
      </c>
      <c r="C51" s="1"/>
      <c r="D51" s="118"/>
      <c r="E51" s="1"/>
    </row>
    <row r="52" spans="1:5" ht="14.25" customHeight="1">
      <c r="A52" s="11" t="s">
        <v>142</v>
      </c>
      <c r="B52" s="12">
        <v>18330.5</v>
      </c>
      <c r="C52" s="1"/>
      <c r="D52" s="118"/>
      <c r="E52" s="1"/>
    </row>
    <row r="53" spans="1:5" ht="14.25" customHeight="1">
      <c r="A53" s="119" t="s">
        <v>143</v>
      </c>
      <c r="B53" s="119"/>
      <c r="C53" s="119"/>
      <c r="D53" s="118"/>
      <c r="E53" s="1"/>
    </row>
    <row r="54" spans="1:5" ht="18.75">
      <c r="A54" s="120" t="s">
        <v>337</v>
      </c>
      <c r="B54" s="121" t="s">
        <v>145</v>
      </c>
      <c r="C54" s="121" t="s">
        <v>146</v>
      </c>
      <c r="D54" s="118"/>
      <c r="E54" s="1"/>
    </row>
    <row r="55" spans="1:5" ht="14.25">
      <c r="A55" s="13" t="s">
        <v>423</v>
      </c>
      <c r="B55" s="141" t="s">
        <v>424</v>
      </c>
      <c r="C55" s="109">
        <v>413.6</v>
      </c>
      <c r="D55" s="118"/>
      <c r="E55" s="1"/>
    </row>
    <row r="56" spans="1:5" ht="14.25">
      <c r="A56" s="13" t="s">
        <v>425</v>
      </c>
      <c r="B56" s="141" t="s">
        <v>426</v>
      </c>
      <c r="C56" s="109">
        <v>238.82</v>
      </c>
      <c r="D56" s="118"/>
      <c r="E56" s="1"/>
    </row>
    <row r="57" spans="1:5" ht="14.25">
      <c r="A57" s="13" t="s">
        <v>427</v>
      </c>
      <c r="B57" s="141" t="s">
        <v>426</v>
      </c>
      <c r="C57" s="109">
        <v>542.44</v>
      </c>
      <c r="D57" s="118"/>
      <c r="E57" s="1"/>
    </row>
    <row r="58" spans="1:5" ht="14.25">
      <c r="A58" s="34" t="s">
        <v>428</v>
      </c>
      <c r="B58" s="142" t="s">
        <v>429</v>
      </c>
      <c r="C58" s="143">
        <v>350.55</v>
      </c>
      <c r="D58" s="118"/>
      <c r="E58" s="1"/>
    </row>
    <row r="59" spans="1:5" ht="14.25">
      <c r="A59" s="34" t="s">
        <v>430</v>
      </c>
      <c r="B59" s="142" t="s">
        <v>429</v>
      </c>
      <c r="C59" s="143">
        <v>2382.2</v>
      </c>
      <c r="D59" s="118"/>
      <c r="E59" s="1"/>
    </row>
    <row r="60" spans="1:5" ht="14.25">
      <c r="A60" s="144" t="s">
        <v>431</v>
      </c>
      <c r="B60" s="145" t="s">
        <v>429</v>
      </c>
      <c r="C60" s="146">
        <v>396.03</v>
      </c>
      <c r="D60" s="118"/>
      <c r="E60" s="1"/>
    </row>
    <row r="61" spans="1:5" ht="14.25">
      <c r="A61" s="51" t="s">
        <v>432</v>
      </c>
      <c r="B61" s="147" t="s">
        <v>433</v>
      </c>
      <c r="C61" s="129">
        <v>300</v>
      </c>
      <c r="D61" s="118"/>
      <c r="E61" s="1"/>
    </row>
    <row r="62" spans="1:5" ht="14.25">
      <c r="A62" s="148" t="s">
        <v>434</v>
      </c>
      <c r="B62" s="149" t="s">
        <v>435</v>
      </c>
      <c r="C62" s="129">
        <v>449.99</v>
      </c>
      <c r="D62" s="118"/>
      <c r="E62" s="1"/>
    </row>
    <row r="63" spans="1:5" ht="14.25">
      <c r="A63" s="144" t="s">
        <v>436</v>
      </c>
      <c r="B63" s="145" t="s">
        <v>437</v>
      </c>
      <c r="C63" s="146">
        <v>1509.98</v>
      </c>
      <c r="D63" s="118"/>
      <c r="E63" s="1"/>
    </row>
    <row r="64" spans="1:5" ht="14.25">
      <c r="A64" s="144" t="s">
        <v>438</v>
      </c>
      <c r="B64" s="150" t="s">
        <v>439</v>
      </c>
      <c r="C64" s="146">
        <v>1541.01</v>
      </c>
      <c r="D64" s="118"/>
      <c r="E64" s="1"/>
    </row>
    <row r="65" spans="1:5" ht="14.25">
      <c r="A65" s="26" t="s">
        <v>440</v>
      </c>
      <c r="B65" s="142" t="s">
        <v>441</v>
      </c>
      <c r="C65" s="151">
        <v>449.99</v>
      </c>
      <c r="D65" s="118"/>
      <c r="E65" s="1"/>
    </row>
    <row r="66" spans="1:5" ht="14.25">
      <c r="A66" s="26" t="s">
        <v>442</v>
      </c>
      <c r="B66" s="142">
        <v>2022</v>
      </c>
      <c r="C66" s="152">
        <v>800</v>
      </c>
      <c r="D66" s="118"/>
      <c r="E66" s="1"/>
    </row>
    <row r="67" spans="1:5" ht="14.25">
      <c r="A67" s="26" t="s">
        <v>443</v>
      </c>
      <c r="B67" s="142">
        <v>2022</v>
      </c>
      <c r="C67" s="152">
        <v>800</v>
      </c>
      <c r="D67" s="118"/>
      <c r="E67" s="1"/>
    </row>
    <row r="68" spans="1:5" ht="14.25">
      <c r="A68" s="26" t="s">
        <v>444</v>
      </c>
      <c r="B68" s="142">
        <v>2022</v>
      </c>
      <c r="C68" s="152">
        <v>750</v>
      </c>
      <c r="D68" s="118"/>
      <c r="E68" s="1"/>
    </row>
    <row r="69" spans="1:5" ht="14.25">
      <c r="A69" s="26" t="s">
        <v>445</v>
      </c>
      <c r="B69" s="142">
        <v>2022</v>
      </c>
      <c r="C69" s="152">
        <v>850</v>
      </c>
      <c r="D69" s="118"/>
      <c r="E69" s="1"/>
    </row>
    <row r="70" spans="1:5" ht="14.25">
      <c r="A70" s="26" t="s">
        <v>446</v>
      </c>
      <c r="B70" s="142">
        <v>2022</v>
      </c>
      <c r="C70" s="152">
        <v>4947.99</v>
      </c>
      <c r="D70" s="118"/>
      <c r="E70" s="1"/>
    </row>
    <row r="71" spans="1:5" ht="14.25">
      <c r="A71" s="26" t="s">
        <v>447</v>
      </c>
      <c r="B71" s="142">
        <v>2023</v>
      </c>
      <c r="C71" s="152">
        <v>6807.98</v>
      </c>
      <c r="D71" s="118"/>
      <c r="E71" s="1"/>
    </row>
    <row r="72" spans="1:5" ht="14.25">
      <c r="A72" s="26" t="s">
        <v>448</v>
      </c>
      <c r="B72" s="142">
        <v>2023</v>
      </c>
      <c r="C72" s="152">
        <v>2399</v>
      </c>
      <c r="D72" s="118"/>
      <c r="E72" s="1"/>
    </row>
    <row r="73" spans="1:5" ht="14.25">
      <c r="A73" s="26" t="s">
        <v>449</v>
      </c>
      <c r="B73" s="6">
        <v>2023</v>
      </c>
      <c r="C73" s="152">
        <v>1699</v>
      </c>
      <c r="D73" s="118"/>
      <c r="E73" s="1"/>
    </row>
    <row r="74" spans="1:5" ht="14.25">
      <c r="A74" s="144" t="s">
        <v>450</v>
      </c>
      <c r="B74" s="153" t="s">
        <v>451</v>
      </c>
      <c r="C74" s="146">
        <v>510</v>
      </c>
      <c r="D74" s="118"/>
      <c r="E74" s="1"/>
    </row>
    <row r="75" spans="1:5" ht="14.25">
      <c r="A75" s="44" t="s">
        <v>452</v>
      </c>
      <c r="B75" s="154" t="s">
        <v>453</v>
      </c>
      <c r="C75" s="46">
        <v>247.04</v>
      </c>
      <c r="D75" s="118"/>
      <c r="E75" s="1"/>
    </row>
    <row r="76" spans="1:5" ht="14.25">
      <c r="A76" s="1" t="s">
        <v>454</v>
      </c>
      <c r="B76" s="1">
        <v>2023</v>
      </c>
      <c r="C76" s="46">
        <v>1599</v>
      </c>
      <c r="D76" s="118"/>
      <c r="E76" s="1"/>
    </row>
    <row r="77" spans="1:3" ht="14.25">
      <c r="A77" s="44" t="s">
        <v>455</v>
      </c>
      <c r="B77" s="154">
        <v>2023</v>
      </c>
      <c r="C77" s="46">
        <v>600</v>
      </c>
    </row>
    <row r="78" spans="1:3" ht="14.25">
      <c r="A78" s="44" t="s">
        <v>456</v>
      </c>
      <c r="B78" s="154">
        <v>2023</v>
      </c>
      <c r="C78" s="46">
        <v>2119</v>
      </c>
    </row>
    <row r="79" spans="1:3" ht="14.25">
      <c r="A79" s="13" t="s">
        <v>457</v>
      </c>
      <c r="B79" s="155" t="s">
        <v>458</v>
      </c>
      <c r="C79" s="109">
        <v>4454.89</v>
      </c>
    </row>
    <row r="80" spans="1:3" ht="14.25">
      <c r="A80" s="156" t="s">
        <v>457</v>
      </c>
      <c r="B80" s="157" t="s">
        <v>459</v>
      </c>
      <c r="C80" s="158">
        <v>4509</v>
      </c>
    </row>
    <row r="81" spans="1:3" ht="14.25">
      <c r="A81" s="6" t="s">
        <v>460</v>
      </c>
      <c r="B81" s="142" t="s">
        <v>459</v>
      </c>
      <c r="C81" s="109">
        <v>1367.61</v>
      </c>
    </row>
    <row r="82" spans="1:3" ht="14.25">
      <c r="A82" s="148" t="s">
        <v>461</v>
      </c>
      <c r="B82" s="149" t="s">
        <v>435</v>
      </c>
      <c r="C82" s="129">
        <v>7999</v>
      </c>
    </row>
    <row r="83" spans="1:2" ht="15.75" customHeight="1">
      <c r="A83" s="70" t="s">
        <v>302</v>
      </c>
      <c r="B83" s="70"/>
    </row>
    <row r="84" spans="1:8" ht="14.25" customHeight="1">
      <c r="A84" s="2" t="s">
        <v>121</v>
      </c>
      <c r="B84" s="2"/>
      <c r="C84" s="159"/>
      <c r="D84" s="159"/>
      <c r="E84" s="159"/>
      <c r="F84" s="159"/>
      <c r="G84" s="159"/>
      <c r="H84" s="159"/>
    </row>
    <row r="85" spans="1:8" ht="33.75">
      <c r="A85" s="160"/>
      <c r="B85" s="161" t="s">
        <v>462</v>
      </c>
      <c r="C85" s="13" t="s">
        <v>463</v>
      </c>
      <c r="D85" s="13" t="s">
        <v>370</v>
      </c>
      <c r="E85" s="13" t="s">
        <v>464</v>
      </c>
      <c r="F85" s="13" t="s">
        <v>465</v>
      </c>
      <c r="G85" s="13" t="s">
        <v>466</v>
      </c>
      <c r="H85" s="13" t="s">
        <v>374</v>
      </c>
    </row>
    <row r="86" spans="1:8" ht="14.25">
      <c r="A86" s="6" t="s">
        <v>122</v>
      </c>
      <c r="B86" s="28" t="s">
        <v>412</v>
      </c>
      <c r="C86" s="28" t="s">
        <v>467</v>
      </c>
      <c r="D86" s="28" t="s">
        <v>389</v>
      </c>
      <c r="E86" s="28" t="s">
        <v>389</v>
      </c>
      <c r="F86" s="28" t="s">
        <v>389</v>
      </c>
      <c r="G86" s="28" t="s">
        <v>389</v>
      </c>
      <c r="H86" s="28" t="s">
        <v>468</v>
      </c>
    </row>
    <row r="87" spans="1:8" ht="14.25">
      <c r="A87" s="6" t="s">
        <v>124</v>
      </c>
      <c r="B87" s="28" t="s">
        <v>63</v>
      </c>
      <c r="C87" s="28" t="s">
        <v>63</v>
      </c>
      <c r="D87" s="28" t="s">
        <v>63</v>
      </c>
      <c r="E87" s="28" t="s">
        <v>79</v>
      </c>
      <c r="F87" s="28" t="s">
        <v>63</v>
      </c>
      <c r="G87" s="28" t="s">
        <v>63</v>
      </c>
      <c r="H87" s="28" t="s">
        <v>63</v>
      </c>
    </row>
    <row r="88" spans="1:8" ht="24">
      <c r="A88" s="35" t="s">
        <v>125</v>
      </c>
      <c r="B88" s="28" t="s">
        <v>63</v>
      </c>
      <c r="C88" s="28" t="s">
        <v>63</v>
      </c>
      <c r="D88" s="28" t="s">
        <v>63</v>
      </c>
      <c r="E88" s="28" t="s">
        <v>79</v>
      </c>
      <c r="F88" s="28" t="s">
        <v>63</v>
      </c>
      <c r="G88" s="28" t="s">
        <v>63</v>
      </c>
      <c r="H88" s="28" t="s">
        <v>63</v>
      </c>
    </row>
    <row r="89" spans="1:8" ht="24">
      <c r="A89" s="28" t="s">
        <v>128</v>
      </c>
      <c r="B89" s="28" t="s">
        <v>469</v>
      </c>
      <c r="C89" s="28" t="s">
        <v>469</v>
      </c>
      <c r="D89" s="28" t="s">
        <v>63</v>
      </c>
      <c r="E89" s="28" t="s">
        <v>79</v>
      </c>
      <c r="F89" s="28" t="s">
        <v>50</v>
      </c>
      <c r="G89" s="28" t="s">
        <v>63</v>
      </c>
      <c r="H89" s="28" t="s">
        <v>50</v>
      </c>
    </row>
    <row r="90" spans="1:8" ht="14.25">
      <c r="A90" s="28" t="s">
        <v>129</v>
      </c>
      <c r="B90" s="28" t="s">
        <v>394</v>
      </c>
      <c r="C90" s="28" t="s">
        <v>394</v>
      </c>
      <c r="D90" s="28" t="s">
        <v>470</v>
      </c>
      <c r="E90" s="28" t="s">
        <v>79</v>
      </c>
      <c r="F90" s="28" t="s">
        <v>79</v>
      </c>
      <c r="G90" s="28" t="s">
        <v>470</v>
      </c>
      <c r="H90" s="28" t="s">
        <v>63</v>
      </c>
    </row>
    <row r="91" spans="1:8" ht="14.25">
      <c r="A91" s="36" t="s">
        <v>131</v>
      </c>
      <c r="B91" s="28" t="s">
        <v>471</v>
      </c>
      <c r="C91" s="28" t="s">
        <v>471</v>
      </c>
      <c r="D91" s="28" t="s">
        <v>472</v>
      </c>
      <c r="E91" s="28" t="s">
        <v>79</v>
      </c>
      <c r="F91" s="28" t="s">
        <v>63</v>
      </c>
      <c r="G91" s="28" t="s">
        <v>471</v>
      </c>
      <c r="H91" s="28" t="s">
        <v>79</v>
      </c>
    </row>
    <row r="92" spans="1:8" ht="24">
      <c r="A92" s="28" t="s">
        <v>132</v>
      </c>
      <c r="B92" s="28" t="s">
        <v>469</v>
      </c>
      <c r="C92" s="28" t="s">
        <v>469</v>
      </c>
      <c r="D92" s="28" t="s">
        <v>63</v>
      </c>
      <c r="E92" s="28" t="s">
        <v>79</v>
      </c>
      <c r="F92" s="28" t="s">
        <v>50</v>
      </c>
      <c r="G92" s="28" t="s">
        <v>63</v>
      </c>
      <c r="H92" s="28" t="s">
        <v>50</v>
      </c>
    </row>
    <row r="93" spans="1:8" ht="24">
      <c r="A93" s="28" t="s">
        <v>135</v>
      </c>
      <c r="B93" s="28" t="s">
        <v>473</v>
      </c>
      <c r="C93" s="28" t="s">
        <v>473</v>
      </c>
      <c r="D93" s="28" t="s">
        <v>63</v>
      </c>
      <c r="E93" s="28" t="s">
        <v>79</v>
      </c>
      <c r="F93" s="28" t="s">
        <v>473</v>
      </c>
      <c r="G93" s="28" t="s">
        <v>473</v>
      </c>
      <c r="H93" s="28" t="s">
        <v>473</v>
      </c>
    </row>
    <row r="94" spans="1:2" ht="15.75" customHeight="1">
      <c r="A94" s="162" t="s">
        <v>474</v>
      </c>
      <c r="B94" s="162"/>
    </row>
    <row r="95" spans="1:2" ht="26.25" customHeight="1">
      <c r="A95" s="163" t="s">
        <v>475</v>
      </c>
      <c r="B95" s="163"/>
    </row>
    <row r="96" spans="1:2" ht="18.75" customHeight="1">
      <c r="A96" s="164" t="s">
        <v>476</v>
      </c>
      <c r="B96" s="164"/>
    </row>
    <row r="97" spans="1:2" ht="15.75" customHeight="1">
      <c r="A97" s="165" t="s">
        <v>253</v>
      </c>
      <c r="B97" s="165"/>
    </row>
    <row r="98" spans="1:2" ht="18.75" customHeight="1">
      <c r="A98" s="166" t="s">
        <v>477</v>
      </c>
      <c r="B98" s="166"/>
    </row>
    <row r="99" spans="1:2" ht="15.75" customHeight="1">
      <c r="A99" s="167"/>
      <c r="B99" s="167"/>
    </row>
    <row r="100" spans="1:2" ht="15.75">
      <c r="A100" s="168" t="s">
        <v>478</v>
      </c>
      <c r="B100" s="169" t="s">
        <v>479</v>
      </c>
    </row>
    <row r="101" spans="1:2" ht="15.75">
      <c r="A101" s="168" t="s">
        <v>480</v>
      </c>
      <c r="B101" s="169" t="s">
        <v>481</v>
      </c>
    </row>
    <row r="102" spans="1:2" ht="15.75">
      <c r="A102" s="168" t="s">
        <v>301</v>
      </c>
      <c r="B102" s="170">
        <v>2715546.35</v>
      </c>
    </row>
    <row r="103" spans="1:5" ht="14.25" customHeight="1">
      <c r="A103" s="58" t="s">
        <v>482</v>
      </c>
      <c r="B103" s="58"/>
      <c r="C103" s="58"/>
      <c r="D103" s="58"/>
      <c r="E103" s="58"/>
    </row>
    <row r="104" spans="1:3" ht="14.25">
      <c r="A104" s="59" t="s">
        <v>483</v>
      </c>
      <c r="B104" s="59" t="s">
        <v>247</v>
      </c>
      <c r="C104" s="59" t="s">
        <v>248</v>
      </c>
    </row>
    <row r="105" spans="1:3" s="1" customFormat="1" ht="15.75" customHeight="1">
      <c r="A105" s="171" t="s">
        <v>484</v>
      </c>
      <c r="B105" s="172">
        <v>13990</v>
      </c>
      <c r="C105" s="6" t="s">
        <v>250</v>
      </c>
    </row>
    <row r="106" spans="1:3" s="1" customFormat="1" ht="14.25">
      <c r="A106" s="171" t="s">
        <v>485</v>
      </c>
      <c r="B106" s="172">
        <v>12500</v>
      </c>
      <c r="C106" s="6" t="s">
        <v>250</v>
      </c>
    </row>
    <row r="107" spans="1:3" s="1" customFormat="1" ht="14.25">
      <c r="A107" s="6" t="s">
        <v>486</v>
      </c>
      <c r="B107" s="61">
        <v>21600</v>
      </c>
      <c r="C107" s="6" t="s">
        <v>250</v>
      </c>
    </row>
    <row r="108" spans="1:3" s="1" customFormat="1" ht="14.25">
      <c r="A108" s="173" t="s">
        <v>487</v>
      </c>
      <c r="B108" s="174">
        <v>22990</v>
      </c>
      <c r="C108" s="173" t="s">
        <v>250</v>
      </c>
    </row>
  </sheetData>
  <sheetProtection selectLockedCells="1" selectUnlockedCells="1"/>
  <mergeCells count="24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A22:B22"/>
    <mergeCell ref="D46:F46"/>
    <mergeCell ref="A49:C49"/>
    <mergeCell ref="A50:C50"/>
    <mergeCell ref="A53:C53"/>
    <mergeCell ref="A83:B83"/>
    <mergeCell ref="A84:B84"/>
    <mergeCell ref="A94:B94"/>
    <mergeCell ref="A95:B95"/>
    <mergeCell ref="A96:B96"/>
    <mergeCell ref="A97:B97"/>
    <mergeCell ref="A98:B98"/>
    <mergeCell ref="A99:B99"/>
    <mergeCell ref="A103:E10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1">
      <selection activeCell="A20" sqref="A20"/>
    </sheetView>
  </sheetViews>
  <sheetFormatPr defaultColWidth="10.28125" defaultRowHeight="12.75"/>
  <cols>
    <col min="1" max="1" width="55.140625" style="0" customWidth="1"/>
    <col min="2" max="2" width="65.7109375" style="0" customWidth="1"/>
    <col min="3" max="3" width="34.7109375" style="0" customWidth="1"/>
    <col min="4" max="16384" width="11.421875" style="0" customWidth="1"/>
  </cols>
  <sheetData>
    <row r="1" spans="1:2" ht="14.25" customHeight="1">
      <c r="A1" s="2" t="s">
        <v>0</v>
      </c>
      <c r="B1" s="2"/>
    </row>
    <row r="2" spans="1:2" ht="15.75" customHeight="1">
      <c r="A2" s="71" t="s">
        <v>1</v>
      </c>
      <c r="B2" s="175" t="s">
        <v>488</v>
      </c>
    </row>
    <row r="3" spans="1:2" ht="15.75" customHeight="1">
      <c r="A3" s="6" t="s">
        <v>3</v>
      </c>
      <c r="B3" s="68" t="s">
        <v>489</v>
      </c>
    </row>
    <row r="4" spans="1:2" ht="15.75" customHeight="1">
      <c r="A4" s="6" t="s">
        <v>5</v>
      </c>
      <c r="B4" s="68" t="s">
        <v>490</v>
      </c>
    </row>
    <row r="5" spans="1:2" ht="15.75" customHeight="1">
      <c r="A5" s="6" t="s">
        <v>7</v>
      </c>
      <c r="B5" s="68" t="s">
        <v>491</v>
      </c>
    </row>
    <row r="6" spans="1:2" ht="15" customHeight="1">
      <c r="A6" s="6" t="s">
        <v>9</v>
      </c>
      <c r="B6" s="8" t="s">
        <v>492</v>
      </c>
    </row>
    <row r="7" spans="1:2" ht="15.75" customHeight="1">
      <c r="A7" s="6" t="s">
        <v>11</v>
      </c>
      <c r="B7" s="68" t="s">
        <v>493</v>
      </c>
    </row>
    <row r="8" spans="1:2" ht="15.75" customHeight="1">
      <c r="A8" s="6" t="s">
        <v>13</v>
      </c>
      <c r="B8" s="68" t="s">
        <v>494</v>
      </c>
    </row>
    <row r="9" spans="1:2" ht="15.75" customHeight="1">
      <c r="A9" s="6" t="s">
        <v>15</v>
      </c>
      <c r="B9" s="68" t="s">
        <v>495</v>
      </c>
    </row>
    <row r="10" spans="1:2" ht="14.25">
      <c r="A10" s="6" t="s">
        <v>266</v>
      </c>
      <c r="B10" s="13"/>
    </row>
    <row r="11" spans="1:3" ht="26.25">
      <c r="A11" s="70" t="s">
        <v>17</v>
      </c>
      <c r="B11" s="70" t="s">
        <v>140</v>
      </c>
      <c r="C11" s="71" t="s">
        <v>268</v>
      </c>
    </row>
    <row r="12" spans="1:3" ht="15.75">
      <c r="A12" s="72" t="s">
        <v>269</v>
      </c>
      <c r="B12" s="110">
        <v>0</v>
      </c>
      <c r="C12" s="6"/>
    </row>
    <row r="13" spans="1:3" ht="15.75">
      <c r="A13" s="72" t="s">
        <v>271</v>
      </c>
      <c r="B13" s="110">
        <v>0</v>
      </c>
      <c r="C13" s="6"/>
    </row>
    <row r="14" spans="1:3" ht="15.75">
      <c r="A14" s="72" t="s">
        <v>24</v>
      </c>
      <c r="B14" s="110">
        <v>0</v>
      </c>
      <c r="C14" s="6"/>
    </row>
    <row r="15" spans="1:3" ht="26.25">
      <c r="A15" s="17" t="s">
        <v>496</v>
      </c>
      <c r="B15" s="135">
        <v>5900.89</v>
      </c>
      <c r="C15" s="6" t="s">
        <v>270</v>
      </c>
    </row>
    <row r="16" spans="1:3" ht="15.75">
      <c r="A16" s="72" t="s">
        <v>26</v>
      </c>
      <c r="B16" s="110">
        <v>0</v>
      </c>
      <c r="C16" s="6"/>
    </row>
    <row r="17" spans="1:3" ht="15.75">
      <c r="A17" s="17" t="s">
        <v>27</v>
      </c>
      <c r="B17" s="110">
        <v>0</v>
      </c>
      <c r="C17" s="6"/>
    </row>
    <row r="18" spans="1:3" ht="15.75">
      <c r="A18" s="17" t="s">
        <v>28</v>
      </c>
      <c r="B18" s="110">
        <v>0</v>
      </c>
      <c r="C18" s="6"/>
    </row>
    <row r="19" spans="1:3" ht="15.75">
      <c r="A19" s="72" t="s">
        <v>29</v>
      </c>
      <c r="B19" s="110">
        <v>0</v>
      </c>
      <c r="C19" s="6"/>
    </row>
    <row r="20" spans="1:3" ht="15.75">
      <c r="A20" s="75" t="s">
        <v>30</v>
      </c>
      <c r="B20" s="16">
        <v>214071.06</v>
      </c>
      <c r="C20" s="6" t="s">
        <v>270</v>
      </c>
    </row>
    <row r="21" spans="1:3" ht="15.75">
      <c r="A21" s="77" t="s">
        <v>31</v>
      </c>
      <c r="B21" s="136">
        <f>SUM(B12:B20)</f>
        <v>219971.95</v>
      </c>
      <c r="C21" s="6"/>
    </row>
    <row r="22" spans="1:2" ht="26.25">
      <c r="A22" s="176" t="s">
        <v>274</v>
      </c>
      <c r="B22" s="177" t="s">
        <v>497</v>
      </c>
    </row>
    <row r="23" spans="1:2" ht="14.25" customHeight="1">
      <c r="A23" s="115" t="s">
        <v>138</v>
      </c>
      <c r="B23" s="115"/>
    </row>
    <row r="24" spans="1:2" ht="14.25">
      <c r="A24" s="116" t="s">
        <v>139</v>
      </c>
      <c r="B24" s="116" t="s">
        <v>140</v>
      </c>
    </row>
    <row r="25" spans="1:2" ht="15.75">
      <c r="A25" s="72" t="s">
        <v>141</v>
      </c>
      <c r="B25" s="110">
        <v>49476.43000000001</v>
      </c>
    </row>
    <row r="26" spans="1:2" ht="15.75">
      <c r="A26" s="72" t="s">
        <v>142</v>
      </c>
      <c r="B26" s="110">
        <v>17183.67</v>
      </c>
    </row>
    <row r="27" spans="1:2" ht="15.75" customHeight="1">
      <c r="A27" s="89" t="s">
        <v>498</v>
      </c>
      <c r="B27" s="89"/>
    </row>
    <row r="28" spans="1:2" ht="14.25">
      <c r="A28" s="42" t="s">
        <v>337</v>
      </c>
      <c r="B28" s="178" t="s">
        <v>146</v>
      </c>
    </row>
    <row r="29" spans="1:2" ht="14.25">
      <c r="A29" s="179" t="s">
        <v>499</v>
      </c>
      <c r="B29" s="180">
        <v>379</v>
      </c>
    </row>
    <row r="30" spans="1:2" ht="14.25">
      <c r="A30" s="179" t="s">
        <v>500</v>
      </c>
      <c r="B30" s="180">
        <v>861</v>
      </c>
    </row>
    <row r="31" spans="1:2" ht="14.25">
      <c r="A31" s="179" t="s">
        <v>501</v>
      </c>
      <c r="B31" s="180">
        <v>1695</v>
      </c>
    </row>
    <row r="32" spans="1:2" ht="14.25">
      <c r="A32" s="179" t="s">
        <v>502</v>
      </c>
      <c r="B32" s="180">
        <v>1295</v>
      </c>
    </row>
    <row r="33" spans="1:2" ht="14.25">
      <c r="A33" s="179" t="s">
        <v>502</v>
      </c>
      <c r="B33" s="180">
        <v>1295.01</v>
      </c>
    </row>
    <row r="34" spans="1:2" ht="14.25">
      <c r="A34" s="179" t="s">
        <v>503</v>
      </c>
      <c r="B34" s="180">
        <v>358</v>
      </c>
    </row>
    <row r="35" spans="1:2" ht="14.25">
      <c r="A35" s="181" t="s">
        <v>504</v>
      </c>
      <c r="B35" s="182">
        <v>1459</v>
      </c>
    </row>
    <row r="36" spans="1:2" ht="14.25">
      <c r="A36" s="181" t="s">
        <v>505</v>
      </c>
      <c r="B36" s="182">
        <v>1102.65</v>
      </c>
    </row>
    <row r="37" spans="1:2" ht="14.25">
      <c r="A37" s="183" t="s">
        <v>506</v>
      </c>
      <c r="B37" s="184">
        <v>9982.9</v>
      </c>
    </row>
    <row r="38" spans="1:2" ht="14.25">
      <c r="A38" s="185" t="s">
        <v>507</v>
      </c>
      <c r="B38" s="186">
        <v>5250</v>
      </c>
    </row>
    <row r="39" spans="1:2" ht="14.25">
      <c r="A39" s="183" t="s">
        <v>508</v>
      </c>
      <c r="B39" s="184">
        <v>1998.75</v>
      </c>
    </row>
    <row r="40" spans="1:2" ht="14.25">
      <c r="A40" s="183" t="s">
        <v>509</v>
      </c>
      <c r="B40" s="184">
        <v>540.67</v>
      </c>
    </row>
    <row r="41" spans="1:2" ht="14.25">
      <c r="A41" s="183" t="s">
        <v>510</v>
      </c>
      <c r="B41" s="184">
        <v>1370</v>
      </c>
    </row>
    <row r="42" spans="1:2" ht="14.25">
      <c r="A42" s="187" t="s">
        <v>511</v>
      </c>
      <c r="B42" s="188">
        <v>1100</v>
      </c>
    </row>
    <row r="43" spans="1:2" ht="14.25">
      <c r="A43" s="187" t="s">
        <v>512</v>
      </c>
      <c r="B43" s="188">
        <v>1840</v>
      </c>
    </row>
    <row r="44" spans="1:2" ht="14.25">
      <c r="A44" s="187" t="s">
        <v>513</v>
      </c>
      <c r="B44" s="188">
        <v>995</v>
      </c>
    </row>
    <row r="45" spans="1:2" ht="14.25">
      <c r="A45" s="187" t="s">
        <v>514</v>
      </c>
      <c r="B45" s="188">
        <v>3099</v>
      </c>
    </row>
    <row r="46" spans="1:2" ht="14.25">
      <c r="A46" s="187" t="s">
        <v>515</v>
      </c>
      <c r="B46" s="188">
        <v>1598</v>
      </c>
    </row>
    <row r="47" spans="1:2" ht="14.25">
      <c r="A47" s="187" t="s">
        <v>516</v>
      </c>
      <c r="B47" s="188">
        <v>1798</v>
      </c>
    </row>
    <row r="48" spans="1:2" ht="14.25">
      <c r="A48" s="187" t="s">
        <v>517</v>
      </c>
      <c r="B48" s="188">
        <v>863.45</v>
      </c>
    </row>
    <row r="49" spans="1:2" ht="14.25">
      <c r="A49" s="187" t="s">
        <v>518</v>
      </c>
      <c r="B49" s="188">
        <v>1170</v>
      </c>
    </row>
    <row r="50" spans="1:2" ht="14.25">
      <c r="A50" s="187" t="s">
        <v>519</v>
      </c>
      <c r="B50" s="188">
        <v>2299</v>
      </c>
    </row>
    <row r="51" spans="1:2" ht="14.25">
      <c r="A51" s="187" t="s">
        <v>520</v>
      </c>
      <c r="B51" s="188">
        <v>1170</v>
      </c>
    </row>
    <row r="52" spans="1:2" ht="14.25">
      <c r="A52" s="187" t="s">
        <v>521</v>
      </c>
      <c r="B52" s="188">
        <v>639</v>
      </c>
    </row>
    <row r="53" spans="1:2" ht="14.25">
      <c r="A53" s="187" t="s">
        <v>522</v>
      </c>
      <c r="B53" s="188">
        <v>2350</v>
      </c>
    </row>
    <row r="54" spans="1:2" ht="14.25">
      <c r="A54" s="187" t="s">
        <v>516</v>
      </c>
      <c r="B54" s="188">
        <v>1798</v>
      </c>
    </row>
    <row r="55" spans="1:2" ht="14.25">
      <c r="A55" s="187" t="s">
        <v>520</v>
      </c>
      <c r="B55" s="188">
        <v>1170</v>
      </c>
    </row>
    <row r="56" spans="1:2" ht="14.25">
      <c r="A56" s="51" t="s">
        <v>523</v>
      </c>
      <c r="B56" s="189">
        <v>687.57</v>
      </c>
    </row>
    <row r="57" spans="1:2" ht="14.25">
      <c r="A57" s="148" t="s">
        <v>524</v>
      </c>
      <c r="B57" s="189">
        <v>999</v>
      </c>
    </row>
    <row r="58" spans="1:2" ht="14.25">
      <c r="A58" s="148" t="s">
        <v>525</v>
      </c>
      <c r="B58" s="189">
        <v>1399</v>
      </c>
    </row>
    <row r="59" spans="1:2" ht="14.25">
      <c r="A59" s="148" t="s">
        <v>526</v>
      </c>
      <c r="B59" s="189">
        <v>3499</v>
      </c>
    </row>
    <row r="60" spans="1:2" ht="14.25">
      <c r="A60" s="148" t="s">
        <v>526</v>
      </c>
      <c r="B60" s="189">
        <v>3499</v>
      </c>
    </row>
    <row r="61" spans="1:2" ht="14.25">
      <c r="A61" s="148" t="s">
        <v>527</v>
      </c>
      <c r="B61" s="189">
        <v>3600</v>
      </c>
    </row>
    <row r="62" spans="1:2" ht="14.25">
      <c r="A62" s="148" t="s">
        <v>528</v>
      </c>
      <c r="B62" s="189">
        <v>3500.1</v>
      </c>
    </row>
    <row r="63" spans="1:2" ht="15.75" customHeight="1">
      <c r="A63" s="162" t="s">
        <v>474</v>
      </c>
      <c r="B63" s="162"/>
    </row>
    <row r="64" spans="1:2" ht="26.25" customHeight="1">
      <c r="A64" s="163" t="s">
        <v>529</v>
      </c>
      <c r="B64" s="163"/>
    </row>
    <row r="65" spans="1:2" ht="43.5" customHeight="1">
      <c r="A65" s="190" t="s">
        <v>530</v>
      </c>
      <c r="B65" s="190"/>
    </row>
    <row r="66" spans="1:2" ht="37.5" customHeight="1">
      <c r="A66" s="190" t="s">
        <v>531</v>
      </c>
      <c r="B66" s="190"/>
    </row>
    <row r="67" spans="1:2" ht="15.75" customHeight="1">
      <c r="A67" s="190" t="s">
        <v>532</v>
      </c>
      <c r="B67" s="190"/>
    </row>
    <row r="68" spans="1:2" ht="15.75" customHeight="1">
      <c r="A68" s="190" t="s">
        <v>533</v>
      </c>
      <c r="B68" s="190"/>
    </row>
    <row r="69" spans="1:2" ht="15.75" customHeight="1">
      <c r="A69" s="190" t="s">
        <v>534</v>
      </c>
      <c r="B69" s="190"/>
    </row>
    <row r="70" spans="1:2" ht="15.75" customHeight="1">
      <c r="A70" s="190" t="s">
        <v>535</v>
      </c>
      <c r="B70" s="190"/>
    </row>
    <row r="71" spans="1:2" ht="15.75" customHeight="1">
      <c r="A71" s="190" t="s">
        <v>536</v>
      </c>
      <c r="B71" s="190"/>
    </row>
    <row r="72" spans="1:2" ht="15.75" customHeight="1">
      <c r="A72" s="190" t="s">
        <v>537</v>
      </c>
      <c r="B72" s="190"/>
    </row>
    <row r="73" spans="1:2" ht="15.75" customHeight="1">
      <c r="A73" s="190" t="s">
        <v>538</v>
      </c>
      <c r="B73" s="190"/>
    </row>
    <row r="74" spans="1:2" ht="15.75" customHeight="1">
      <c r="A74" s="190" t="s">
        <v>539</v>
      </c>
      <c r="B74" s="190"/>
    </row>
    <row r="75" spans="1:2" ht="26.25" customHeight="1">
      <c r="A75" s="191" t="s">
        <v>253</v>
      </c>
      <c r="B75" s="191"/>
    </row>
    <row r="76" spans="1:2" ht="15.75" customHeight="1">
      <c r="A76" s="192"/>
      <c r="B76" s="192"/>
    </row>
    <row r="77" spans="1:2" ht="15.75" customHeight="1">
      <c r="A77" s="190"/>
      <c r="B77" s="190"/>
    </row>
    <row r="78" spans="1:2" ht="15.75">
      <c r="A78" s="168" t="s">
        <v>478</v>
      </c>
      <c r="B78" s="193">
        <v>15</v>
      </c>
    </row>
    <row r="79" spans="1:2" ht="15.75">
      <c r="A79" s="168" t="s">
        <v>480</v>
      </c>
      <c r="B79" s="193">
        <v>10</v>
      </c>
    </row>
    <row r="80" spans="1:2" ht="15.75">
      <c r="A80" s="168" t="s">
        <v>301</v>
      </c>
      <c r="B80" s="194">
        <v>5424580.17</v>
      </c>
    </row>
  </sheetData>
  <sheetProtection selectLockedCells="1" selectUnlockedCells="1"/>
  <mergeCells count="18">
    <mergeCell ref="A1:B1"/>
    <mergeCell ref="A23:B23"/>
    <mergeCell ref="A27:B27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</mergeCells>
  <conditionalFormatting sqref="B3">
    <cfRule type="expression" priority="1" dxfId="0" stopIfTrue="1">
      <formula>LEN(TRIM(B3))=0</formula>
    </cfRule>
  </conditionalFormatting>
  <conditionalFormatting sqref="B2:B3">
    <cfRule type="expression" priority="2" dxfId="1" stopIfTrue="1">
      <formula>LEN(TRIM(B2))=0</formula>
    </cfRule>
  </conditionalFormatting>
  <conditionalFormatting sqref="B4:B9">
    <cfRule type="expression" priority="3" dxfId="0" stopIfTrue="1">
      <formula>LEN(TRIM(B4))=0</formula>
    </cfRule>
  </conditionalFormatting>
  <conditionalFormatting sqref="B4:B9">
    <cfRule type="expression" priority="4" dxfId="1" stopIfTrue="1">
      <formula>LEN(TRIM(B4))=0</formula>
    </cfRule>
  </conditionalFormatting>
  <hyperlinks>
    <hyperlink ref="B6" r:id="rId1" display="psmszana@ak.net.p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A21" sqref="A21"/>
    </sheetView>
  </sheetViews>
  <sheetFormatPr defaultColWidth="10.28125" defaultRowHeight="12.75"/>
  <cols>
    <col min="1" max="1" width="57.140625" style="0" customWidth="1"/>
    <col min="2" max="2" width="51.7109375" style="0" customWidth="1"/>
    <col min="3" max="3" width="11.421875" style="0" customWidth="1"/>
    <col min="4" max="4" width="18.140625" style="0" customWidth="1"/>
    <col min="5" max="16384" width="11.421875" style="0" customWidth="1"/>
  </cols>
  <sheetData>
    <row r="1" spans="1:2" ht="14.25" customHeight="1">
      <c r="A1" s="2" t="s">
        <v>0</v>
      </c>
      <c r="B1" s="2"/>
    </row>
    <row r="2" spans="1:2" ht="15.75">
      <c r="A2" s="71" t="s">
        <v>1</v>
      </c>
      <c r="B2" s="175" t="s">
        <v>540</v>
      </c>
    </row>
    <row r="3" spans="1:2" ht="15.75">
      <c r="A3" s="6" t="s">
        <v>3</v>
      </c>
      <c r="B3" s="68" t="s">
        <v>541</v>
      </c>
    </row>
    <row r="4" spans="1:2" ht="15.75">
      <c r="A4" s="6" t="s">
        <v>5</v>
      </c>
      <c r="B4" s="68" t="s">
        <v>542</v>
      </c>
    </row>
    <row r="5" spans="1:2" ht="15.75">
      <c r="A5" s="6" t="s">
        <v>7</v>
      </c>
      <c r="B5" s="68" t="s">
        <v>542</v>
      </c>
    </row>
    <row r="6" spans="1:2" ht="15">
      <c r="A6" s="6" t="s">
        <v>9</v>
      </c>
      <c r="B6" s="8" t="s">
        <v>543</v>
      </c>
    </row>
    <row r="7" spans="1:2" ht="15.75">
      <c r="A7" s="6" t="s">
        <v>11</v>
      </c>
      <c r="B7" s="68" t="s">
        <v>544</v>
      </c>
    </row>
    <row r="8" spans="1:2" ht="15.75">
      <c r="A8" s="6" t="s">
        <v>13</v>
      </c>
      <c r="B8" s="68" t="s">
        <v>545</v>
      </c>
    </row>
    <row r="9" spans="1:2" ht="15.75">
      <c r="A9" s="6" t="s">
        <v>15</v>
      </c>
      <c r="B9" s="68" t="s">
        <v>546</v>
      </c>
    </row>
    <row r="10" spans="1:2" ht="15.75">
      <c r="A10" s="6" t="s">
        <v>266</v>
      </c>
      <c r="B10" s="68" t="s">
        <v>547</v>
      </c>
    </row>
    <row r="11" spans="1:2" ht="26.25">
      <c r="A11" s="70" t="s">
        <v>17</v>
      </c>
      <c r="B11" s="70" t="s">
        <v>140</v>
      </c>
    </row>
    <row r="12" spans="1:2" ht="15.75">
      <c r="A12" s="72" t="s">
        <v>269</v>
      </c>
      <c r="B12" s="110">
        <v>0</v>
      </c>
    </row>
    <row r="13" spans="1:2" ht="15.75">
      <c r="A13" s="72" t="s">
        <v>271</v>
      </c>
      <c r="B13" s="110">
        <v>0</v>
      </c>
    </row>
    <row r="14" spans="1:2" ht="15.75">
      <c r="A14" s="72" t="s">
        <v>24</v>
      </c>
      <c r="B14" s="110">
        <v>0</v>
      </c>
    </row>
    <row r="15" spans="1:4" ht="24.75">
      <c r="A15" s="15" t="s">
        <v>548</v>
      </c>
      <c r="B15" s="135">
        <v>8001.42</v>
      </c>
      <c r="D15" s="136"/>
    </row>
    <row r="16" spans="1:2" ht="15.75">
      <c r="A16" s="72" t="s">
        <v>26</v>
      </c>
      <c r="B16" s="110">
        <v>0</v>
      </c>
    </row>
    <row r="17" spans="1:2" ht="15.75">
      <c r="A17" s="17" t="s">
        <v>27</v>
      </c>
      <c r="B17" s="110">
        <v>112592.4</v>
      </c>
    </row>
    <row r="18" spans="1:2" ht="15.75">
      <c r="A18" s="17" t="s">
        <v>28</v>
      </c>
      <c r="B18" s="110">
        <v>0</v>
      </c>
    </row>
    <row r="19" spans="1:2" ht="15.75">
      <c r="A19" s="72" t="s">
        <v>29</v>
      </c>
      <c r="B19" s="16">
        <v>74287</v>
      </c>
    </row>
    <row r="20" spans="1:2" ht="15.75">
      <c r="A20" s="75" t="s">
        <v>549</v>
      </c>
      <c r="B20" s="135">
        <v>560795.42</v>
      </c>
    </row>
    <row r="21" spans="1:2" ht="15.75">
      <c r="A21" s="77" t="s">
        <v>31</v>
      </c>
      <c r="B21" s="136">
        <f>SUM(B12:B20)</f>
        <v>755676.2400000001</v>
      </c>
    </row>
    <row r="22" spans="1:2" ht="14.25" customHeight="1">
      <c r="A22" s="195" t="s">
        <v>274</v>
      </c>
      <c r="B22" s="195">
        <f>SUM(B17:B21)</f>
        <v>1503351.06</v>
      </c>
    </row>
    <row r="23" spans="1:2" ht="59.25" customHeight="1">
      <c r="A23" s="22" t="s">
        <v>33</v>
      </c>
      <c r="B23" s="13" t="s">
        <v>550</v>
      </c>
    </row>
    <row r="24" spans="1:2" ht="14.25" customHeight="1">
      <c r="A24" s="25" t="s">
        <v>41</v>
      </c>
      <c r="B24" s="13" t="s">
        <v>551</v>
      </c>
    </row>
    <row r="25" spans="1:2" ht="14.25">
      <c r="A25" s="28" t="s">
        <v>49</v>
      </c>
      <c r="B25" s="13" t="s">
        <v>552</v>
      </c>
    </row>
    <row r="26" spans="1:2" ht="14.25">
      <c r="A26" s="28" t="s">
        <v>51</v>
      </c>
      <c r="B26" s="13" t="s">
        <v>553</v>
      </c>
    </row>
    <row r="27" spans="1:2" ht="24">
      <c r="A27" s="28" t="s">
        <v>56</v>
      </c>
      <c r="B27" s="13" t="s">
        <v>552</v>
      </c>
    </row>
    <row r="28" spans="1:2" ht="54">
      <c r="A28" s="28" t="s">
        <v>279</v>
      </c>
      <c r="B28" s="13" t="s">
        <v>552</v>
      </c>
    </row>
    <row r="29" spans="1:2" ht="111">
      <c r="A29" s="28" t="s">
        <v>321</v>
      </c>
      <c r="B29" s="13" t="s">
        <v>552</v>
      </c>
    </row>
    <row r="30" spans="1:2" ht="14.25">
      <c r="A30" s="28" t="s">
        <v>62</v>
      </c>
      <c r="B30" s="13" t="s">
        <v>276</v>
      </c>
    </row>
    <row r="31" spans="1:2" ht="24">
      <c r="A31" s="28" t="s">
        <v>281</v>
      </c>
      <c r="B31" s="13" t="s">
        <v>554</v>
      </c>
    </row>
    <row r="32" spans="1:2" ht="24">
      <c r="A32" s="29" t="s">
        <v>283</v>
      </c>
      <c r="B32" s="13" t="s">
        <v>552</v>
      </c>
    </row>
    <row r="33" spans="1:2" ht="33.75">
      <c r="A33" s="113" t="s">
        <v>284</v>
      </c>
      <c r="B33" s="13" t="s">
        <v>555</v>
      </c>
    </row>
    <row r="34" spans="1:2" ht="33.75">
      <c r="A34" s="30" t="s">
        <v>68</v>
      </c>
      <c r="B34" s="13" t="s">
        <v>552</v>
      </c>
    </row>
    <row r="35" spans="1:2" ht="54">
      <c r="A35" s="28" t="s">
        <v>72</v>
      </c>
      <c r="B35" s="13" t="s">
        <v>556</v>
      </c>
    </row>
    <row r="36" spans="1:2" ht="24">
      <c r="A36" s="28" t="s">
        <v>78</v>
      </c>
      <c r="B36" s="13" t="s">
        <v>276</v>
      </c>
    </row>
    <row r="37" spans="1:2" ht="14.25">
      <c r="A37" s="25" t="s">
        <v>80</v>
      </c>
      <c r="B37" s="13" t="s">
        <v>557</v>
      </c>
    </row>
    <row r="38" spans="1:2" ht="14.25">
      <c r="A38" s="28" t="s">
        <v>286</v>
      </c>
      <c r="B38" s="13" t="s">
        <v>558</v>
      </c>
    </row>
    <row r="39" spans="1:2" ht="24">
      <c r="A39" s="28" t="s">
        <v>84</v>
      </c>
      <c r="B39" s="13" t="s">
        <v>559</v>
      </c>
    </row>
    <row r="40" spans="1:2" ht="14.25">
      <c r="A40" s="28" t="s">
        <v>287</v>
      </c>
      <c r="B40" s="13" t="s">
        <v>552</v>
      </c>
    </row>
    <row r="41" spans="1:2" ht="15">
      <c r="A41" s="31" t="s">
        <v>86</v>
      </c>
      <c r="B41" s="13" t="s">
        <v>560</v>
      </c>
    </row>
    <row r="42" spans="1:2" ht="14.25">
      <c r="A42" s="28" t="s">
        <v>87</v>
      </c>
      <c r="B42" s="13" t="s">
        <v>561</v>
      </c>
    </row>
    <row r="43" spans="1:2" ht="14.25">
      <c r="A43" s="28" t="s">
        <v>94</v>
      </c>
      <c r="B43" s="13" t="s">
        <v>562</v>
      </c>
    </row>
    <row r="44" spans="1:2" ht="24">
      <c r="A44" s="28" t="s">
        <v>289</v>
      </c>
      <c r="B44" s="13" t="s">
        <v>563</v>
      </c>
    </row>
    <row r="45" spans="1:2" ht="105">
      <c r="A45" s="28" t="s">
        <v>105</v>
      </c>
      <c r="B45" s="13" t="s">
        <v>276</v>
      </c>
    </row>
    <row r="46" spans="1:2" ht="64.5">
      <c r="A46" s="28" t="s">
        <v>334</v>
      </c>
      <c r="B46" s="13" t="s">
        <v>276</v>
      </c>
    </row>
    <row r="47" spans="1:2" ht="95.25">
      <c r="A47" s="28" t="s">
        <v>335</v>
      </c>
      <c r="B47" s="13" t="s">
        <v>276</v>
      </c>
    </row>
    <row r="48" spans="1:2" ht="14.25" customHeight="1">
      <c r="A48" s="115" t="s">
        <v>138</v>
      </c>
      <c r="B48" s="115"/>
    </row>
    <row r="49" spans="1:2" ht="14.25">
      <c r="A49" s="116" t="s">
        <v>139</v>
      </c>
      <c r="B49" s="116" t="s">
        <v>140</v>
      </c>
    </row>
    <row r="50" spans="1:2" ht="15.75">
      <c r="A50" s="72" t="s">
        <v>141</v>
      </c>
      <c r="B50" s="110">
        <v>33266.200000000004</v>
      </c>
    </row>
    <row r="51" spans="1:2" ht="15.75">
      <c r="A51" s="72" t="s">
        <v>142</v>
      </c>
      <c r="B51" s="110">
        <v>109144.61</v>
      </c>
    </row>
    <row r="52" spans="1:3" ht="15.75" customHeight="1">
      <c r="A52" s="89" t="s">
        <v>498</v>
      </c>
      <c r="B52" s="89"/>
      <c r="C52" s="89"/>
    </row>
    <row r="53" spans="1:3" ht="27">
      <c r="A53" s="120" t="s">
        <v>337</v>
      </c>
      <c r="B53" s="121" t="s">
        <v>145</v>
      </c>
      <c r="C53" s="196" t="s">
        <v>146</v>
      </c>
    </row>
    <row r="54" spans="1:3" ht="14.25">
      <c r="A54" s="34" t="s">
        <v>564</v>
      </c>
      <c r="B54" s="142" t="s">
        <v>565</v>
      </c>
      <c r="C54" s="109">
        <v>445.85</v>
      </c>
    </row>
    <row r="55" spans="1:3" ht="14.25">
      <c r="A55" s="34" t="s">
        <v>566</v>
      </c>
      <c r="B55" s="142" t="s">
        <v>567</v>
      </c>
      <c r="C55" s="109">
        <v>7715.45</v>
      </c>
    </row>
    <row r="56" spans="1:3" ht="14.25">
      <c r="A56" s="34" t="s">
        <v>568</v>
      </c>
      <c r="B56" s="142" t="s">
        <v>569</v>
      </c>
      <c r="C56" s="109">
        <v>4605</v>
      </c>
    </row>
    <row r="57" spans="1:3" ht="14.25">
      <c r="A57" s="34" t="s">
        <v>570</v>
      </c>
      <c r="B57" s="142" t="s">
        <v>569</v>
      </c>
      <c r="C57" s="109">
        <v>2300</v>
      </c>
    </row>
    <row r="58" spans="1:3" ht="14.25">
      <c r="A58" s="34" t="s">
        <v>571</v>
      </c>
      <c r="B58" s="142" t="s">
        <v>572</v>
      </c>
      <c r="C58" s="109">
        <f>16000+1599.9</f>
        <v>17599.9</v>
      </c>
    </row>
    <row r="59" spans="1:3" ht="14.25">
      <c r="A59" s="34" t="s">
        <v>573</v>
      </c>
      <c r="B59" s="142" t="s">
        <v>574</v>
      </c>
      <c r="C59" s="109">
        <v>600</v>
      </c>
    </row>
    <row r="60" spans="1:3" ht="14.25">
      <c r="A60" s="34" t="s">
        <v>575</v>
      </c>
      <c r="B60" s="142" t="s">
        <v>576</v>
      </c>
      <c r="C60" s="61">
        <v>349.99</v>
      </c>
    </row>
    <row r="61" spans="1:3" ht="14.25">
      <c r="A61" s="34" t="s">
        <v>577</v>
      </c>
      <c r="B61" s="142" t="s">
        <v>569</v>
      </c>
      <c r="C61" s="61">
        <v>200</v>
      </c>
    </row>
    <row r="62" spans="1:3" ht="14.25">
      <c r="A62" s="34" t="s">
        <v>578</v>
      </c>
      <c r="B62" s="142" t="s">
        <v>569</v>
      </c>
      <c r="C62" s="61">
        <v>2480</v>
      </c>
    </row>
    <row r="63" spans="1:3" ht="14.25">
      <c r="A63" s="34" t="s">
        <v>579</v>
      </c>
      <c r="B63" s="142" t="s">
        <v>569</v>
      </c>
      <c r="C63" s="61">
        <v>3100</v>
      </c>
    </row>
    <row r="64" spans="1:3" ht="14.25">
      <c r="A64" s="34" t="s">
        <v>580</v>
      </c>
      <c r="B64" s="142" t="s">
        <v>569</v>
      </c>
      <c r="C64" s="61">
        <v>550</v>
      </c>
    </row>
    <row r="65" spans="1:3" ht="14.25">
      <c r="A65" s="34" t="s">
        <v>577</v>
      </c>
      <c r="B65" s="142" t="s">
        <v>569</v>
      </c>
      <c r="C65" s="61">
        <v>200</v>
      </c>
    </row>
    <row r="66" spans="1:3" ht="14.25">
      <c r="A66" s="34" t="s">
        <v>581</v>
      </c>
      <c r="B66" s="142" t="s">
        <v>569</v>
      </c>
      <c r="C66" s="61">
        <f>1100+150+150</f>
        <v>1400</v>
      </c>
    </row>
    <row r="67" spans="1:3" ht="14.25">
      <c r="A67" s="34" t="s">
        <v>582</v>
      </c>
      <c r="B67" s="142" t="s">
        <v>569</v>
      </c>
      <c r="C67" s="61">
        <v>415</v>
      </c>
    </row>
    <row r="68" spans="1:3" ht="14.25">
      <c r="A68" s="197" t="s">
        <v>577</v>
      </c>
      <c r="B68" s="198" t="s">
        <v>569</v>
      </c>
      <c r="C68" s="199">
        <v>200</v>
      </c>
    </row>
    <row r="69" spans="1:3" ht="14.25">
      <c r="A69" s="6" t="s">
        <v>583</v>
      </c>
      <c r="B69" s="142" t="s">
        <v>584</v>
      </c>
      <c r="C69" s="61">
        <v>89.99</v>
      </c>
    </row>
    <row r="70" spans="1:3" ht="14.25">
      <c r="A70" s="1" t="s">
        <v>585</v>
      </c>
      <c r="B70" s="142" t="s">
        <v>586</v>
      </c>
      <c r="C70" s="61">
        <v>119.99</v>
      </c>
    </row>
    <row r="71" spans="1:3" ht="14.25">
      <c r="A71" s="6" t="s">
        <v>587</v>
      </c>
      <c r="B71" s="142" t="s">
        <v>588</v>
      </c>
      <c r="C71" s="61">
        <v>216</v>
      </c>
    </row>
    <row r="72" spans="1:3" ht="14.25">
      <c r="A72" s="6" t="s">
        <v>589</v>
      </c>
      <c r="B72" s="142" t="s">
        <v>590</v>
      </c>
      <c r="C72" s="61">
        <v>450</v>
      </c>
    </row>
    <row r="73" spans="1:3" ht="24">
      <c r="A73" s="34" t="s">
        <v>591</v>
      </c>
      <c r="B73" s="142" t="s">
        <v>592</v>
      </c>
      <c r="C73" s="61">
        <v>21000</v>
      </c>
    </row>
    <row r="74" spans="1:3" ht="14.25">
      <c r="A74" s="6" t="s">
        <v>593</v>
      </c>
      <c r="B74" s="142" t="s">
        <v>594</v>
      </c>
      <c r="C74" s="61">
        <v>3199.9</v>
      </c>
    </row>
    <row r="75" spans="1:3" ht="14.25">
      <c r="A75" s="200" t="s">
        <v>595</v>
      </c>
      <c r="B75" s="154" t="s">
        <v>596</v>
      </c>
      <c r="C75" s="201">
        <v>1199.9</v>
      </c>
    </row>
    <row r="76" spans="1:3" ht="14.25">
      <c r="A76" s="51" t="s">
        <v>597</v>
      </c>
      <c r="B76" s="147" t="s">
        <v>596</v>
      </c>
      <c r="C76" s="123">
        <v>1099.9</v>
      </c>
    </row>
    <row r="77" spans="1:3" ht="14.25">
      <c r="A77" s="44" t="s">
        <v>598</v>
      </c>
      <c r="B77" s="147" t="s">
        <v>596</v>
      </c>
      <c r="C77" s="123">
        <v>1799.7</v>
      </c>
    </row>
    <row r="78" spans="1:3" ht="14.25">
      <c r="A78" s="44" t="s">
        <v>599</v>
      </c>
      <c r="B78" s="147" t="s">
        <v>596</v>
      </c>
      <c r="C78" s="123">
        <v>39852</v>
      </c>
    </row>
    <row r="79" spans="1:3" ht="14.25">
      <c r="A79" s="44" t="s">
        <v>600</v>
      </c>
      <c r="B79" s="147" t="s">
        <v>596</v>
      </c>
      <c r="C79" s="124">
        <v>2398.5</v>
      </c>
    </row>
    <row r="80" spans="1:3" ht="14.25">
      <c r="A80" s="44" t="s">
        <v>601</v>
      </c>
      <c r="B80" s="147" t="s">
        <v>602</v>
      </c>
      <c r="C80" s="124">
        <v>1518</v>
      </c>
    </row>
    <row r="81" spans="1:3" ht="14.25">
      <c r="A81" s="44" t="s">
        <v>603</v>
      </c>
      <c r="B81" s="202" t="s">
        <v>604</v>
      </c>
      <c r="C81" s="124">
        <v>1559.1</v>
      </c>
    </row>
    <row r="82" spans="1:3" ht="14.25">
      <c r="A82" s="203" t="s">
        <v>605</v>
      </c>
      <c r="B82" s="202" t="s">
        <v>606</v>
      </c>
      <c r="C82" s="127">
        <v>996</v>
      </c>
    </row>
    <row r="83" spans="1:3" ht="14.25">
      <c r="A83" s="204" t="s">
        <v>607</v>
      </c>
      <c r="B83" s="149" t="s">
        <v>608</v>
      </c>
      <c r="C83" s="129">
        <v>2143.89</v>
      </c>
    </row>
    <row r="84" spans="1:3" ht="14.25">
      <c r="A84" s="204" t="s">
        <v>609</v>
      </c>
      <c r="B84" s="149" t="s">
        <v>608</v>
      </c>
      <c r="C84" s="129">
        <v>485</v>
      </c>
    </row>
    <row r="85" spans="1:3" ht="14.25">
      <c r="A85" s="204" t="s">
        <v>610</v>
      </c>
      <c r="B85" s="149" t="s">
        <v>608</v>
      </c>
      <c r="C85" s="129">
        <v>2143.89</v>
      </c>
    </row>
    <row r="86" spans="1:3" ht="14.25">
      <c r="A86" s="204" t="s">
        <v>611</v>
      </c>
      <c r="B86" s="149" t="s">
        <v>612</v>
      </c>
      <c r="C86" s="129">
        <v>999</v>
      </c>
    </row>
    <row r="87" spans="1:3" ht="14.25">
      <c r="A87" s="204" t="s">
        <v>613</v>
      </c>
      <c r="B87" s="149" t="s">
        <v>614</v>
      </c>
      <c r="C87" s="129">
        <v>659</v>
      </c>
    </row>
    <row r="88" spans="1:3" ht="14.25">
      <c r="A88" s="204" t="s">
        <v>615</v>
      </c>
      <c r="B88" s="149" t="s">
        <v>614</v>
      </c>
      <c r="C88" s="129">
        <v>381.3</v>
      </c>
    </row>
    <row r="89" spans="1:3" ht="14.25">
      <c r="A89" s="204" t="s">
        <v>615</v>
      </c>
      <c r="B89" s="149" t="s">
        <v>616</v>
      </c>
      <c r="C89" s="129">
        <v>384.99</v>
      </c>
    </row>
    <row r="90" spans="1:3" ht="14.25">
      <c r="A90" s="204" t="s">
        <v>617</v>
      </c>
      <c r="B90" s="149" t="s">
        <v>618</v>
      </c>
      <c r="C90" s="129">
        <v>3313</v>
      </c>
    </row>
    <row r="91" spans="1:3" ht="14.25">
      <c r="A91" s="204" t="s">
        <v>619</v>
      </c>
      <c r="B91" s="149" t="s">
        <v>620</v>
      </c>
      <c r="C91" s="174">
        <v>1648</v>
      </c>
    </row>
    <row r="92" spans="1:3" ht="14.25">
      <c r="A92" s="204" t="s">
        <v>621</v>
      </c>
      <c r="B92" s="205" t="s">
        <v>622</v>
      </c>
      <c r="C92" s="123">
        <v>209</v>
      </c>
    </row>
    <row r="93" spans="1:3" ht="14.25">
      <c r="A93" s="34" t="s">
        <v>623</v>
      </c>
      <c r="B93" s="142" t="s">
        <v>624</v>
      </c>
      <c r="C93" s="109">
        <v>2799</v>
      </c>
    </row>
    <row r="94" spans="1:3" ht="14.25">
      <c r="A94" s="34" t="s">
        <v>625</v>
      </c>
      <c r="B94" s="142" t="s">
        <v>626</v>
      </c>
      <c r="C94" s="109">
        <v>3619</v>
      </c>
    </row>
    <row r="95" spans="1:3" ht="14.25">
      <c r="A95" s="34" t="s">
        <v>627</v>
      </c>
      <c r="B95" s="142" t="s">
        <v>628</v>
      </c>
      <c r="C95" s="109">
        <v>1000</v>
      </c>
    </row>
    <row r="96" spans="1:3" ht="14.25">
      <c r="A96" s="34" t="s">
        <v>629</v>
      </c>
      <c r="B96" s="142" t="s">
        <v>628</v>
      </c>
      <c r="C96" s="109">
        <v>689</v>
      </c>
    </row>
    <row r="97" spans="1:3" ht="14.25">
      <c r="A97" s="34" t="s">
        <v>630</v>
      </c>
      <c r="B97" s="142" t="s">
        <v>628</v>
      </c>
      <c r="C97" s="109">
        <v>2299.8</v>
      </c>
    </row>
    <row r="98" spans="1:3" ht="14.25">
      <c r="A98" s="34" t="s">
        <v>631</v>
      </c>
      <c r="B98" s="142" t="s">
        <v>632</v>
      </c>
      <c r="C98" s="109">
        <v>297.95</v>
      </c>
    </row>
    <row r="99" spans="1:3" ht="14.25">
      <c r="A99" s="34" t="s">
        <v>633</v>
      </c>
      <c r="B99" s="142" t="s">
        <v>634</v>
      </c>
      <c r="C99" s="109">
        <v>803.95</v>
      </c>
    </row>
    <row r="100" spans="1:3" ht="14.25">
      <c r="A100" s="34" t="s">
        <v>635</v>
      </c>
      <c r="B100" s="142" t="s">
        <v>636</v>
      </c>
      <c r="C100" s="109">
        <v>104.89</v>
      </c>
    </row>
    <row r="101" spans="1:3" ht="14.25">
      <c r="A101" s="34" t="s">
        <v>637</v>
      </c>
      <c r="B101" s="142" t="s">
        <v>638</v>
      </c>
      <c r="C101" s="109">
        <v>569.99</v>
      </c>
    </row>
    <row r="102" spans="1:3" ht="14.25">
      <c r="A102" s="34" t="s">
        <v>639</v>
      </c>
      <c r="B102" s="142" t="s">
        <v>640</v>
      </c>
      <c r="C102" s="109">
        <v>199.99</v>
      </c>
    </row>
    <row r="103" spans="1:2" ht="15.75" customHeight="1">
      <c r="A103" s="70" t="s">
        <v>302</v>
      </c>
      <c r="B103" s="70"/>
    </row>
    <row r="104" spans="1:2" ht="14.25" customHeight="1">
      <c r="A104" s="2" t="s">
        <v>641</v>
      </c>
      <c r="B104" s="2"/>
    </row>
    <row r="105" spans="1:2" ht="14.25">
      <c r="A105" s="6" t="s">
        <v>122</v>
      </c>
      <c r="B105" s="28" t="s">
        <v>276</v>
      </c>
    </row>
    <row r="106" spans="1:2" ht="14.25">
      <c r="A106" s="6" t="s">
        <v>124</v>
      </c>
      <c r="B106" s="28" t="s">
        <v>276</v>
      </c>
    </row>
    <row r="107" spans="1:2" ht="24">
      <c r="A107" s="35" t="s">
        <v>125</v>
      </c>
      <c r="B107" s="28" t="s">
        <v>276</v>
      </c>
    </row>
    <row r="108" spans="1:2" ht="24">
      <c r="A108" s="28" t="s">
        <v>128</v>
      </c>
      <c r="B108" s="28" t="s">
        <v>552</v>
      </c>
    </row>
    <row r="109" spans="1:2" ht="14.25">
      <c r="A109" s="28" t="s">
        <v>129</v>
      </c>
      <c r="B109" s="28" t="s">
        <v>276</v>
      </c>
    </row>
    <row r="110" spans="1:2" ht="14.25">
      <c r="A110" s="36" t="s">
        <v>131</v>
      </c>
      <c r="B110" s="36" t="s">
        <v>552</v>
      </c>
    </row>
    <row r="111" spans="1:2" ht="24">
      <c r="A111" s="28" t="s">
        <v>132</v>
      </c>
      <c r="B111" s="28" t="s">
        <v>642</v>
      </c>
    </row>
    <row r="112" spans="1:2" ht="24">
      <c r="A112" s="28" t="s">
        <v>135</v>
      </c>
      <c r="B112" s="28" t="s">
        <v>643</v>
      </c>
    </row>
    <row r="113" spans="1:2" ht="15.75" customHeight="1">
      <c r="A113" s="162" t="s">
        <v>474</v>
      </c>
      <c r="B113" s="162"/>
    </row>
    <row r="114" spans="1:2" ht="26.25" customHeight="1">
      <c r="A114" s="163" t="s">
        <v>475</v>
      </c>
      <c r="B114" s="163"/>
    </row>
    <row r="115" spans="1:2" ht="15.75" customHeight="1">
      <c r="A115" s="190" t="s">
        <v>644</v>
      </c>
      <c r="B115" s="190"/>
    </row>
    <row r="116" spans="1:2" ht="15.75" customHeight="1">
      <c r="A116" s="165" t="s">
        <v>253</v>
      </c>
      <c r="B116" s="165"/>
    </row>
    <row r="117" spans="1:2" ht="15.75">
      <c r="A117" s="206" t="s">
        <v>645</v>
      </c>
      <c r="B117" s="207"/>
    </row>
    <row r="118" spans="1:2" ht="15.75">
      <c r="A118" s="168" t="s">
        <v>478</v>
      </c>
      <c r="B118" s="193">
        <v>29</v>
      </c>
    </row>
    <row r="119" spans="1:2" ht="15.75">
      <c r="A119" s="168" t="s">
        <v>480</v>
      </c>
      <c r="B119" s="193">
        <v>1</v>
      </c>
    </row>
    <row r="120" spans="1:2" ht="15.75">
      <c r="A120" s="168" t="s">
        <v>301</v>
      </c>
      <c r="B120" s="132">
        <v>2315246.75</v>
      </c>
    </row>
  </sheetData>
  <sheetProtection selectLockedCells="1" selectUnlockedCells="1"/>
  <mergeCells count="10">
    <mergeCell ref="A1:B1"/>
    <mergeCell ref="A22:B22"/>
    <mergeCell ref="A48:B48"/>
    <mergeCell ref="A52:C52"/>
    <mergeCell ref="A103:B103"/>
    <mergeCell ref="A104:B104"/>
    <mergeCell ref="A113:B113"/>
    <mergeCell ref="A114:B114"/>
    <mergeCell ref="A115:B115"/>
    <mergeCell ref="A116:B116"/>
  </mergeCells>
  <conditionalFormatting sqref="B2:B3">
    <cfRule type="expression" priority="1" dxfId="0" stopIfTrue="1">
      <formula>LEN(TRIM(B2))=0</formula>
    </cfRule>
  </conditionalFormatting>
  <conditionalFormatting sqref="B4:B9">
    <cfRule type="expression" priority="2" dxfId="1" stopIfTrue="1">
      <formula>LEN(TRIM(B4))=0</formula>
    </cfRule>
  </conditionalFormatting>
  <conditionalFormatting sqref="B10">
    <cfRule type="expression" priority="3" dxfId="0" stopIfTrue="1">
      <formula>LEN(TRIM(B10))=0</formula>
    </cfRule>
  </conditionalFormatting>
  <hyperlinks>
    <hyperlink ref="B6" r:id="rId1" display="biuro@przedszkole-mszana.p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B2" sqref="B2"/>
    </sheetView>
  </sheetViews>
  <sheetFormatPr defaultColWidth="10.28125" defaultRowHeight="12.75"/>
  <cols>
    <col min="1" max="1" width="60.140625" style="0" customWidth="1"/>
    <col min="2" max="2" width="60.7109375" style="0" customWidth="1"/>
    <col min="3" max="3" width="29.140625" style="0" customWidth="1"/>
    <col min="4" max="16384" width="11.421875" style="0" customWidth="1"/>
  </cols>
  <sheetData>
    <row r="1" spans="1:2" ht="14.25" customHeight="1">
      <c r="A1" s="2" t="s">
        <v>0</v>
      </c>
      <c r="B1" s="2"/>
    </row>
    <row r="2" spans="1:2" ht="14.25">
      <c r="A2" s="71" t="s">
        <v>1</v>
      </c>
      <c r="B2" s="107" t="s">
        <v>646</v>
      </c>
    </row>
    <row r="3" spans="1:2" ht="15.75">
      <c r="A3" s="6" t="s">
        <v>3</v>
      </c>
      <c r="B3" s="68" t="s">
        <v>647</v>
      </c>
    </row>
    <row r="4" spans="1:2" ht="15.75">
      <c r="A4" s="6" t="s">
        <v>5</v>
      </c>
      <c r="B4" s="68" t="s">
        <v>648</v>
      </c>
    </row>
    <row r="5" spans="1:2" ht="15.75">
      <c r="A5" s="6" t="s">
        <v>7</v>
      </c>
      <c r="B5" s="68" t="s">
        <v>649</v>
      </c>
    </row>
    <row r="6" spans="1:2" ht="15">
      <c r="A6" s="6" t="s">
        <v>9</v>
      </c>
      <c r="B6" s="8" t="s">
        <v>650</v>
      </c>
    </row>
    <row r="7" spans="1:2" ht="15.75">
      <c r="A7" s="6" t="s">
        <v>11</v>
      </c>
      <c r="B7" s="68" t="s">
        <v>651</v>
      </c>
    </row>
    <row r="8" spans="1:2" ht="15.75">
      <c r="A8" s="6" t="s">
        <v>13</v>
      </c>
      <c r="B8" s="68" t="s">
        <v>652</v>
      </c>
    </row>
    <row r="9" spans="1:2" ht="15.75">
      <c r="A9" s="6" t="s">
        <v>15</v>
      </c>
      <c r="B9" s="68" t="s">
        <v>653</v>
      </c>
    </row>
    <row r="10" spans="1:2" ht="14.25">
      <c r="A10" s="6" t="s">
        <v>266</v>
      </c>
      <c r="B10" s="208"/>
    </row>
    <row r="11" spans="1:3" ht="15.75">
      <c r="A11" s="70" t="s">
        <v>17</v>
      </c>
      <c r="B11" s="70" t="s">
        <v>314</v>
      </c>
      <c r="C11" s="71" t="s">
        <v>268</v>
      </c>
    </row>
    <row r="12" spans="1:3" ht="15.75">
      <c r="A12" s="11" t="s">
        <v>20</v>
      </c>
      <c r="B12" s="110">
        <v>4105899.02</v>
      </c>
      <c r="C12" s="6" t="s">
        <v>270</v>
      </c>
    </row>
    <row r="13" spans="1:3" ht="15.75">
      <c r="A13" s="72" t="s">
        <v>271</v>
      </c>
      <c r="B13" s="110">
        <v>1542417.24</v>
      </c>
      <c r="C13" s="6" t="s">
        <v>270</v>
      </c>
    </row>
    <row r="14" spans="1:3" ht="15.75">
      <c r="A14" s="72" t="s">
        <v>24</v>
      </c>
      <c r="B14" s="110">
        <v>2616.9</v>
      </c>
      <c r="C14" s="6" t="s">
        <v>270</v>
      </c>
    </row>
    <row r="15" spans="1:3" ht="24.75">
      <c r="A15" s="17" t="s">
        <v>654</v>
      </c>
      <c r="B15" s="135">
        <v>60750.1</v>
      </c>
      <c r="C15" s="6" t="s">
        <v>270</v>
      </c>
    </row>
    <row r="16" spans="1:3" ht="15.75">
      <c r="A16" s="72" t="s">
        <v>26</v>
      </c>
      <c r="B16" s="110">
        <v>37256.7</v>
      </c>
      <c r="C16" s="6"/>
    </row>
    <row r="17" spans="1:3" ht="15.75">
      <c r="A17" s="17" t="s">
        <v>27</v>
      </c>
      <c r="B17" s="110">
        <v>17271.41</v>
      </c>
      <c r="C17" s="6"/>
    </row>
    <row r="18" spans="1:3" ht="15.75">
      <c r="A18" s="17" t="s">
        <v>28</v>
      </c>
      <c r="B18" s="110">
        <v>0</v>
      </c>
      <c r="C18" s="6"/>
    </row>
    <row r="19" spans="1:3" ht="15.75">
      <c r="A19" s="72" t="s">
        <v>29</v>
      </c>
      <c r="B19" s="110">
        <v>56495.33</v>
      </c>
      <c r="C19" s="6" t="s">
        <v>270</v>
      </c>
    </row>
    <row r="20" spans="1:3" ht="15.75">
      <c r="A20" s="75" t="s">
        <v>30</v>
      </c>
      <c r="B20" s="135">
        <v>1052154.5</v>
      </c>
      <c r="C20" s="6" t="s">
        <v>270</v>
      </c>
    </row>
    <row r="21" spans="1:3" ht="15.75">
      <c r="A21" s="77" t="s">
        <v>31</v>
      </c>
      <c r="B21" s="136">
        <f>SUM(B12:B20)</f>
        <v>6874861.199999999</v>
      </c>
      <c r="C21" s="6"/>
    </row>
    <row r="22" spans="1:2" ht="14.25" customHeight="1">
      <c r="A22" s="137" t="s">
        <v>274</v>
      </c>
      <c r="B22" s="137"/>
    </row>
    <row r="23" spans="1:2" ht="14.25">
      <c r="A23" s="22" t="s">
        <v>33</v>
      </c>
      <c r="B23" s="209" t="s">
        <v>655</v>
      </c>
    </row>
    <row r="24" spans="1:2" ht="14.25">
      <c r="A24" s="25" t="s">
        <v>41</v>
      </c>
      <c r="B24" s="209" t="s">
        <v>656</v>
      </c>
    </row>
    <row r="25" spans="1:2" ht="14.25">
      <c r="A25" s="28" t="s">
        <v>49</v>
      </c>
      <c r="B25" s="209" t="s">
        <v>50</v>
      </c>
    </row>
    <row r="26" spans="1:2" ht="14.25">
      <c r="A26" s="28" t="s">
        <v>51</v>
      </c>
      <c r="B26" s="209" t="s">
        <v>657</v>
      </c>
    </row>
    <row r="27" spans="1:2" ht="24">
      <c r="A27" s="28" t="s">
        <v>56</v>
      </c>
      <c r="B27" s="209" t="s">
        <v>50</v>
      </c>
    </row>
    <row r="28" spans="1:2" ht="44.25">
      <c r="A28" s="28" t="s">
        <v>279</v>
      </c>
      <c r="B28" s="209" t="s">
        <v>50</v>
      </c>
    </row>
    <row r="29" spans="1:2" ht="111">
      <c r="A29" s="28" t="s">
        <v>321</v>
      </c>
      <c r="B29" s="6" t="s">
        <v>50</v>
      </c>
    </row>
    <row r="30" spans="1:2" ht="14.25">
      <c r="A30" s="28" t="s">
        <v>62</v>
      </c>
      <c r="B30" s="6" t="s">
        <v>63</v>
      </c>
    </row>
    <row r="31" spans="1:2" ht="45" customHeight="1">
      <c r="A31" s="28" t="s">
        <v>281</v>
      </c>
      <c r="B31" s="6" t="s">
        <v>658</v>
      </c>
    </row>
    <row r="32" spans="1:2" ht="24">
      <c r="A32" s="29" t="s">
        <v>283</v>
      </c>
      <c r="B32" s="6" t="s">
        <v>50</v>
      </c>
    </row>
    <row r="33" spans="1:2" ht="54">
      <c r="A33" s="113" t="s">
        <v>284</v>
      </c>
      <c r="B33" s="13" t="s">
        <v>659</v>
      </c>
    </row>
    <row r="34" spans="1:2" ht="33.75">
      <c r="A34" s="30" t="s">
        <v>68</v>
      </c>
      <c r="B34" s="6" t="s">
        <v>50</v>
      </c>
    </row>
    <row r="35" spans="1:2" ht="115.5">
      <c r="A35" s="28" t="s">
        <v>72</v>
      </c>
      <c r="B35" s="13" t="s">
        <v>660</v>
      </c>
    </row>
    <row r="36" spans="1:2" ht="14.25">
      <c r="A36" s="28" t="s">
        <v>78</v>
      </c>
      <c r="B36" s="6" t="s">
        <v>50</v>
      </c>
    </row>
    <row r="37" spans="1:2" ht="14.25">
      <c r="A37" s="25" t="s">
        <v>80</v>
      </c>
      <c r="B37" s="139">
        <v>3</v>
      </c>
    </row>
    <row r="38" spans="1:2" ht="14.25">
      <c r="A38" s="28" t="s">
        <v>286</v>
      </c>
      <c r="B38" s="6" t="s">
        <v>50</v>
      </c>
    </row>
    <row r="39" spans="1:2" ht="14.25">
      <c r="A39" s="28" t="s">
        <v>84</v>
      </c>
      <c r="B39" s="6" t="s">
        <v>661</v>
      </c>
    </row>
    <row r="40" spans="1:2" ht="14.25">
      <c r="A40" s="28" t="s">
        <v>287</v>
      </c>
      <c r="B40" s="6" t="s">
        <v>326</v>
      </c>
    </row>
    <row r="41" spans="1:2" ht="15">
      <c r="A41" s="31" t="s">
        <v>86</v>
      </c>
      <c r="B41" s="139">
        <v>4022.26</v>
      </c>
    </row>
    <row r="42" spans="1:2" ht="14.25">
      <c r="A42" s="28" t="s">
        <v>87</v>
      </c>
      <c r="B42" s="6" t="s">
        <v>662</v>
      </c>
    </row>
    <row r="43" spans="1:2" ht="14.25">
      <c r="A43" s="28" t="s">
        <v>94</v>
      </c>
      <c r="B43" s="6" t="s">
        <v>95</v>
      </c>
    </row>
    <row r="44" spans="1:2" ht="24">
      <c r="A44" s="28" t="s">
        <v>289</v>
      </c>
      <c r="B44" s="6" t="s">
        <v>663</v>
      </c>
    </row>
    <row r="45" spans="1:2" ht="105">
      <c r="A45" s="28" t="s">
        <v>105</v>
      </c>
      <c r="B45" s="6"/>
    </row>
    <row r="46" spans="1:2" ht="64.5">
      <c r="A46" s="28" t="s">
        <v>334</v>
      </c>
      <c r="B46" s="6" t="s">
        <v>63</v>
      </c>
    </row>
    <row r="47" spans="1:2" ht="95.25">
      <c r="A47" s="28" t="s">
        <v>335</v>
      </c>
      <c r="B47" s="6" t="s">
        <v>664</v>
      </c>
    </row>
    <row r="48" spans="1:2" ht="14.25" customHeight="1">
      <c r="A48" s="115" t="s">
        <v>138</v>
      </c>
      <c r="B48" s="115"/>
    </row>
    <row r="49" spans="1:2" ht="14.25">
      <c r="A49" s="116" t="s">
        <v>139</v>
      </c>
      <c r="B49" s="116" t="s">
        <v>140</v>
      </c>
    </row>
    <row r="50" spans="1:2" ht="15.75">
      <c r="A50" s="72" t="s">
        <v>141</v>
      </c>
      <c r="B50" s="110">
        <v>51247.93</v>
      </c>
    </row>
    <row r="51" spans="1:2" ht="15.75">
      <c r="A51" s="72" t="s">
        <v>142</v>
      </c>
      <c r="B51" s="110">
        <v>26964.77</v>
      </c>
    </row>
    <row r="52" spans="1:3" ht="15.75" customHeight="1">
      <c r="A52" s="89" t="s">
        <v>498</v>
      </c>
      <c r="B52" s="89"/>
      <c r="C52" s="89"/>
    </row>
    <row r="53" spans="1:3" ht="27">
      <c r="A53" s="120" t="s">
        <v>337</v>
      </c>
      <c r="B53" s="121" t="s">
        <v>145</v>
      </c>
      <c r="C53" s="196" t="s">
        <v>146</v>
      </c>
    </row>
    <row r="54" spans="1:3" ht="14.25">
      <c r="A54" s="44" t="s">
        <v>665</v>
      </c>
      <c r="B54" s="45">
        <v>2017</v>
      </c>
      <c r="C54" s="46">
        <v>1399</v>
      </c>
    </row>
    <row r="55" spans="1:3" ht="14.25">
      <c r="A55" s="44" t="s">
        <v>666</v>
      </c>
      <c r="B55" s="45">
        <v>2018</v>
      </c>
      <c r="C55" s="46">
        <v>7368.93</v>
      </c>
    </row>
    <row r="56" spans="1:3" ht="14.25">
      <c r="A56" s="44" t="s">
        <v>667</v>
      </c>
      <c r="B56" s="45">
        <v>2018</v>
      </c>
      <c r="C56" s="46">
        <v>17500</v>
      </c>
    </row>
    <row r="57" spans="1:3" ht="14.25">
      <c r="A57" s="44" t="s">
        <v>668</v>
      </c>
      <c r="B57" s="45">
        <v>2019</v>
      </c>
      <c r="C57" s="46">
        <v>8490</v>
      </c>
    </row>
    <row r="58" spans="1:3" ht="14.25">
      <c r="A58" s="44" t="s">
        <v>669</v>
      </c>
      <c r="B58" s="45">
        <v>2019</v>
      </c>
      <c r="C58" s="46">
        <v>8500</v>
      </c>
    </row>
    <row r="59" spans="1:3" ht="14.25">
      <c r="A59" s="44" t="s">
        <v>670</v>
      </c>
      <c r="B59" s="45">
        <v>2023</v>
      </c>
      <c r="C59" s="46">
        <v>7990</v>
      </c>
    </row>
    <row r="60" spans="1:3" ht="15">
      <c r="A60" s="210" t="s">
        <v>671</v>
      </c>
      <c r="B60" s="52">
        <v>2017</v>
      </c>
      <c r="C60" s="211">
        <v>3300</v>
      </c>
    </row>
    <row r="61" spans="1:3" ht="15">
      <c r="A61" s="210" t="s">
        <v>671</v>
      </c>
      <c r="B61" s="52">
        <v>2017</v>
      </c>
      <c r="C61" s="211">
        <v>3300</v>
      </c>
    </row>
    <row r="62" spans="1:3" ht="15">
      <c r="A62" s="210" t="s">
        <v>671</v>
      </c>
      <c r="B62" s="52">
        <v>2017</v>
      </c>
      <c r="C62" s="211">
        <v>3300</v>
      </c>
    </row>
    <row r="63" spans="1:3" ht="15">
      <c r="A63" s="210" t="s">
        <v>671</v>
      </c>
      <c r="B63" s="52">
        <v>2017</v>
      </c>
      <c r="C63" s="211">
        <v>3300</v>
      </c>
    </row>
    <row r="64" spans="1:3" ht="15">
      <c r="A64" s="210" t="s">
        <v>671</v>
      </c>
      <c r="B64" s="52">
        <v>2017</v>
      </c>
      <c r="C64" s="211">
        <v>3300</v>
      </c>
    </row>
    <row r="65" spans="1:3" ht="15">
      <c r="A65" s="210" t="s">
        <v>671</v>
      </c>
      <c r="B65" s="52">
        <v>2017</v>
      </c>
      <c r="C65" s="211">
        <v>3300</v>
      </c>
    </row>
    <row r="66" spans="1:3" ht="15">
      <c r="A66" s="210" t="s">
        <v>672</v>
      </c>
      <c r="B66" s="212">
        <v>2019</v>
      </c>
      <c r="C66" s="213">
        <v>1589</v>
      </c>
    </row>
    <row r="67" spans="1:3" ht="15">
      <c r="A67" s="210" t="s">
        <v>673</v>
      </c>
      <c r="B67" s="212">
        <v>2019</v>
      </c>
      <c r="C67" s="214">
        <v>2748</v>
      </c>
    </row>
    <row r="68" spans="1:3" ht="15">
      <c r="A68" s="210" t="s">
        <v>674</v>
      </c>
      <c r="B68" s="212">
        <v>2019</v>
      </c>
      <c r="C68" s="214">
        <v>613.77</v>
      </c>
    </row>
    <row r="69" spans="1:3" ht="14.25">
      <c r="A69" s="125" t="s">
        <v>675</v>
      </c>
      <c r="B69" s="212">
        <v>2019</v>
      </c>
      <c r="C69" s="53">
        <v>2214</v>
      </c>
    </row>
    <row r="70" spans="1:2" ht="15.75" customHeight="1">
      <c r="A70" s="70" t="s">
        <v>302</v>
      </c>
      <c r="B70" s="70"/>
    </row>
    <row r="71" spans="1:2" ht="14.25" customHeight="1">
      <c r="A71" s="116" t="s">
        <v>641</v>
      </c>
      <c r="B71" s="116"/>
    </row>
    <row r="72" spans="1:2" ht="14.25">
      <c r="A72" s="215" t="s">
        <v>122</v>
      </c>
      <c r="B72" s="28" t="s">
        <v>676</v>
      </c>
    </row>
    <row r="73" spans="1:2" ht="14.25">
      <c r="A73" s="215" t="s">
        <v>124</v>
      </c>
      <c r="B73" s="28" t="s">
        <v>63</v>
      </c>
    </row>
    <row r="74" spans="1:2" ht="18.75">
      <c r="A74" s="216" t="s">
        <v>125</v>
      </c>
      <c r="B74" s="28" t="s">
        <v>677</v>
      </c>
    </row>
    <row r="75" spans="1:2" ht="18.75">
      <c r="A75" s="217" t="s">
        <v>128</v>
      </c>
      <c r="B75" s="28" t="s">
        <v>678</v>
      </c>
    </row>
    <row r="76" spans="1:2" ht="14.25">
      <c r="A76" s="217" t="s">
        <v>129</v>
      </c>
      <c r="B76" s="28" t="s">
        <v>50</v>
      </c>
    </row>
    <row r="77" spans="1:2" ht="14.25">
      <c r="A77" s="218" t="s">
        <v>131</v>
      </c>
      <c r="B77" s="36" t="s">
        <v>50</v>
      </c>
    </row>
    <row r="78" spans="1:2" ht="18.75">
      <c r="A78" s="217" t="s">
        <v>132</v>
      </c>
      <c r="B78" s="28" t="s">
        <v>679</v>
      </c>
    </row>
    <row r="79" spans="1:2" ht="15.75" customHeight="1">
      <c r="A79" s="162" t="s">
        <v>474</v>
      </c>
      <c r="B79" s="162" t="s">
        <v>680</v>
      </c>
    </row>
    <row r="80" spans="1:2" ht="26.25" customHeight="1">
      <c r="A80" s="163" t="s">
        <v>475</v>
      </c>
      <c r="B80" s="163"/>
    </row>
    <row r="81" spans="1:2" ht="15.75" customHeight="1">
      <c r="A81" s="219" t="s">
        <v>681</v>
      </c>
      <c r="B81" s="219"/>
    </row>
    <row r="82" spans="1:2" ht="15.75" customHeight="1">
      <c r="A82" s="165" t="s">
        <v>253</v>
      </c>
      <c r="B82" s="165"/>
    </row>
    <row r="83" spans="1:2" ht="15.75">
      <c r="A83" s="206" t="s">
        <v>682</v>
      </c>
      <c r="B83" s="207"/>
    </row>
    <row r="84" spans="1:2" ht="15.75">
      <c r="A84" s="168" t="s">
        <v>478</v>
      </c>
      <c r="B84" s="193">
        <v>68</v>
      </c>
    </row>
    <row r="85" spans="1:2" ht="15.75">
      <c r="A85" s="168" t="s">
        <v>480</v>
      </c>
      <c r="B85" s="193"/>
    </row>
    <row r="86" spans="1:2" ht="15.75">
      <c r="A86" s="168" t="s">
        <v>301</v>
      </c>
      <c r="B86" s="132">
        <v>6345944.13</v>
      </c>
    </row>
  </sheetData>
  <sheetProtection selectLockedCells="1" selectUnlockedCells="1"/>
  <mergeCells count="10">
    <mergeCell ref="A1:B1"/>
    <mergeCell ref="A22:B22"/>
    <mergeCell ref="A48:B48"/>
    <mergeCell ref="A52:C52"/>
    <mergeCell ref="A70:B70"/>
    <mergeCell ref="A71:B71"/>
    <mergeCell ref="A79:B79"/>
    <mergeCell ref="A80:B80"/>
    <mergeCell ref="A81:B81"/>
    <mergeCell ref="A82:B82"/>
  </mergeCells>
  <hyperlinks>
    <hyperlink ref="B6" r:id="rId1" display="sekretariat.zsp.polomia@op.p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3"/>
  <sheetViews>
    <sheetView workbookViewId="0" topLeftCell="A1">
      <selection activeCell="B3" sqref="B3"/>
    </sheetView>
  </sheetViews>
  <sheetFormatPr defaultColWidth="10.28125" defaultRowHeight="12.75"/>
  <cols>
    <col min="1" max="1" width="63.57421875" style="0" customWidth="1"/>
    <col min="2" max="2" width="58.8515625" style="0" customWidth="1"/>
    <col min="3" max="3" width="25.7109375" style="0" customWidth="1"/>
    <col min="4" max="16384" width="11.421875" style="0" customWidth="1"/>
  </cols>
  <sheetData>
    <row r="1" spans="1:3" ht="14.25" customHeight="1">
      <c r="A1" s="2" t="s">
        <v>0</v>
      </c>
      <c r="B1" s="2"/>
      <c r="C1" s="2"/>
    </row>
    <row r="2" spans="1:3" ht="14.25" customHeight="1">
      <c r="A2" s="71" t="s">
        <v>1</v>
      </c>
      <c r="B2" s="107" t="s">
        <v>683</v>
      </c>
      <c r="C2" s="107"/>
    </row>
    <row r="3" spans="1:3" ht="15.75" customHeight="1">
      <c r="A3" s="6" t="s">
        <v>3</v>
      </c>
      <c r="B3" s="68" t="s">
        <v>684</v>
      </c>
      <c r="C3" s="68"/>
    </row>
    <row r="4" spans="1:3" ht="15.75" customHeight="1">
      <c r="A4" s="6" t="s">
        <v>5</v>
      </c>
      <c r="B4" s="68" t="s">
        <v>685</v>
      </c>
      <c r="C4" s="68"/>
    </row>
    <row r="5" spans="1:3" ht="15.75" customHeight="1">
      <c r="A5" s="6" t="s">
        <v>7</v>
      </c>
      <c r="B5" s="68" t="s">
        <v>686</v>
      </c>
      <c r="C5" s="68"/>
    </row>
    <row r="6" spans="1:3" ht="15" customHeight="1">
      <c r="A6" s="6" t="s">
        <v>9</v>
      </c>
      <c r="B6" s="8" t="s">
        <v>687</v>
      </c>
      <c r="C6" s="8"/>
    </row>
    <row r="7" spans="1:3" ht="15.75" customHeight="1">
      <c r="A7" s="6" t="s">
        <v>11</v>
      </c>
      <c r="B7" s="68" t="s">
        <v>688</v>
      </c>
      <c r="C7" s="68"/>
    </row>
    <row r="8" spans="1:3" ht="15.75" customHeight="1">
      <c r="A8" s="6" t="s">
        <v>13</v>
      </c>
      <c r="B8" s="68" t="s">
        <v>689</v>
      </c>
      <c r="C8" s="68"/>
    </row>
    <row r="9" spans="1:3" ht="15.75" customHeight="1">
      <c r="A9" s="6" t="s">
        <v>15</v>
      </c>
      <c r="B9" s="68" t="s">
        <v>653</v>
      </c>
      <c r="C9" s="68"/>
    </row>
    <row r="10" spans="1:3" ht="14.25" customHeight="1">
      <c r="A10" s="6" t="s">
        <v>266</v>
      </c>
      <c r="B10" s="208"/>
      <c r="C10" s="208"/>
    </row>
    <row r="11" spans="1:3" ht="15.75">
      <c r="A11" s="70" t="s">
        <v>17</v>
      </c>
      <c r="B11" s="70" t="s">
        <v>314</v>
      </c>
      <c r="C11" s="71" t="s">
        <v>268</v>
      </c>
    </row>
    <row r="12" spans="1:3" ht="15.75">
      <c r="A12" s="72" t="s">
        <v>690</v>
      </c>
      <c r="B12" s="110">
        <v>2862056.29</v>
      </c>
      <c r="C12" s="6" t="s">
        <v>270</v>
      </c>
    </row>
    <row r="13" spans="1:3" ht="15.75">
      <c r="A13" s="72" t="s">
        <v>271</v>
      </c>
      <c r="B13" s="12">
        <v>955061.82</v>
      </c>
      <c r="C13" s="6" t="s">
        <v>270</v>
      </c>
    </row>
    <row r="14" spans="1:3" ht="15.75">
      <c r="A14" s="72" t="s">
        <v>24</v>
      </c>
      <c r="B14" s="12">
        <v>0</v>
      </c>
      <c r="C14" s="6" t="s">
        <v>270</v>
      </c>
    </row>
    <row r="15" spans="1:3" ht="24.75">
      <c r="A15" s="15" t="s">
        <v>691</v>
      </c>
      <c r="B15" s="16">
        <v>0</v>
      </c>
      <c r="C15" s="6" t="s">
        <v>270</v>
      </c>
    </row>
    <row r="16" spans="1:3" ht="15.75">
      <c r="A16" s="72" t="s">
        <v>26</v>
      </c>
      <c r="B16" s="12">
        <v>0</v>
      </c>
      <c r="C16" s="6"/>
    </row>
    <row r="17" spans="1:3" ht="15.75">
      <c r="A17" s="17" t="s">
        <v>27</v>
      </c>
      <c r="B17" s="12">
        <v>29263.12</v>
      </c>
      <c r="C17" s="6"/>
    </row>
    <row r="18" spans="1:3" ht="15.75">
      <c r="A18" s="17" t="s">
        <v>28</v>
      </c>
      <c r="B18" s="12">
        <v>0</v>
      </c>
      <c r="C18" s="6"/>
    </row>
    <row r="19" spans="1:3" ht="15.75">
      <c r="A19" s="72" t="s">
        <v>29</v>
      </c>
      <c r="B19" s="12">
        <v>56181.17</v>
      </c>
      <c r="C19" s="6" t="s">
        <v>270</v>
      </c>
    </row>
    <row r="20" spans="1:3" ht="15.75">
      <c r="A20" s="75" t="s">
        <v>30</v>
      </c>
      <c r="B20" s="135">
        <v>867430.07</v>
      </c>
      <c r="C20" s="6" t="s">
        <v>270</v>
      </c>
    </row>
    <row r="21" spans="1:3" ht="15.75">
      <c r="A21" s="77" t="s">
        <v>31</v>
      </c>
      <c r="B21" s="136">
        <f>SUM(B12:B20)</f>
        <v>4769992.47</v>
      </c>
      <c r="C21" s="6"/>
    </row>
    <row r="22" spans="1:2" ht="15.75" customHeight="1">
      <c r="A22" s="112" t="s">
        <v>274</v>
      </c>
      <c r="B22" s="112"/>
    </row>
    <row r="23" spans="1:2" ht="14.25">
      <c r="A23" s="22" t="s">
        <v>33</v>
      </c>
      <c r="B23" s="6" t="s">
        <v>692</v>
      </c>
    </row>
    <row r="24" spans="1:2" ht="14.25">
      <c r="A24" s="25" t="s">
        <v>41</v>
      </c>
      <c r="B24" s="6" t="s">
        <v>693</v>
      </c>
    </row>
    <row r="25" spans="1:2" ht="14.25">
      <c r="A25" s="28" t="s">
        <v>49</v>
      </c>
      <c r="B25" s="6" t="s">
        <v>552</v>
      </c>
    </row>
    <row r="26" spans="1:2" ht="14.25">
      <c r="A26" s="28" t="s">
        <v>51</v>
      </c>
      <c r="B26" s="6">
        <v>1998</v>
      </c>
    </row>
    <row r="27" spans="1:2" ht="24">
      <c r="A27" s="28" t="s">
        <v>56</v>
      </c>
      <c r="B27" s="6" t="s">
        <v>552</v>
      </c>
    </row>
    <row r="28" spans="1:2" ht="44.25">
      <c r="A28" s="28" t="s">
        <v>279</v>
      </c>
      <c r="B28" s="6" t="s">
        <v>552</v>
      </c>
    </row>
    <row r="29" spans="1:2" ht="111">
      <c r="A29" s="28" t="s">
        <v>321</v>
      </c>
      <c r="B29" s="6" t="s">
        <v>552</v>
      </c>
    </row>
    <row r="30" spans="1:2" ht="14.25">
      <c r="A30" s="28" t="s">
        <v>62</v>
      </c>
      <c r="B30" s="6" t="s">
        <v>276</v>
      </c>
    </row>
    <row r="31" spans="1:2" ht="24">
      <c r="A31" s="28" t="s">
        <v>281</v>
      </c>
      <c r="B31" s="6" t="s">
        <v>554</v>
      </c>
    </row>
    <row r="32" spans="1:2" ht="24">
      <c r="A32" s="29" t="s">
        <v>283</v>
      </c>
      <c r="B32" s="6" t="s">
        <v>552</v>
      </c>
    </row>
    <row r="33" spans="1:2" ht="24">
      <c r="A33" s="28" t="s">
        <v>284</v>
      </c>
      <c r="B33" s="220" t="s">
        <v>694</v>
      </c>
    </row>
    <row r="34" spans="1:2" ht="33.75">
      <c r="A34" s="30" t="s">
        <v>68</v>
      </c>
      <c r="B34" s="220" t="s">
        <v>552</v>
      </c>
    </row>
    <row r="35" spans="1:2" ht="44.25">
      <c r="A35" s="28" t="s">
        <v>72</v>
      </c>
      <c r="B35" s="13" t="s">
        <v>695</v>
      </c>
    </row>
    <row r="36" spans="1:2" ht="14.25">
      <c r="A36" s="28" t="s">
        <v>78</v>
      </c>
      <c r="B36" s="6" t="s">
        <v>276</v>
      </c>
    </row>
    <row r="37" spans="1:2" ht="14.25">
      <c r="A37" s="25" t="s">
        <v>80</v>
      </c>
      <c r="B37" s="6">
        <v>2</v>
      </c>
    </row>
    <row r="38" spans="1:2" ht="14.25">
      <c r="A38" s="28" t="s">
        <v>286</v>
      </c>
      <c r="B38" s="6" t="s">
        <v>552</v>
      </c>
    </row>
    <row r="39" spans="1:2" ht="14.25">
      <c r="A39" s="28" t="s">
        <v>84</v>
      </c>
      <c r="B39" s="6"/>
    </row>
    <row r="40" spans="1:2" ht="14.25">
      <c r="A40" s="28" t="s">
        <v>287</v>
      </c>
      <c r="B40" s="6" t="s">
        <v>276</v>
      </c>
    </row>
    <row r="41" spans="1:2" ht="15">
      <c r="A41" s="31" t="s">
        <v>86</v>
      </c>
      <c r="B41" s="6">
        <v>2408.46</v>
      </c>
    </row>
    <row r="42" spans="1:2" ht="14.25">
      <c r="A42" s="28" t="s">
        <v>87</v>
      </c>
      <c r="B42" s="6" t="s">
        <v>696</v>
      </c>
    </row>
    <row r="43" spans="1:2" ht="14.25">
      <c r="A43" s="28" t="s">
        <v>94</v>
      </c>
      <c r="B43" s="6" t="s">
        <v>697</v>
      </c>
    </row>
    <row r="44" spans="1:2" ht="24">
      <c r="A44" s="28" t="s">
        <v>289</v>
      </c>
      <c r="B44" s="6" t="s">
        <v>698</v>
      </c>
    </row>
    <row r="45" spans="1:2" ht="105">
      <c r="A45" s="28" t="s">
        <v>105</v>
      </c>
      <c r="B45" s="6" t="s">
        <v>699</v>
      </c>
    </row>
    <row r="46" spans="1:2" ht="54">
      <c r="A46" s="28" t="s">
        <v>334</v>
      </c>
      <c r="B46" s="6" t="s">
        <v>276</v>
      </c>
    </row>
    <row r="47" spans="1:2" ht="95.25">
      <c r="A47" s="28" t="s">
        <v>335</v>
      </c>
      <c r="B47" s="6" t="s">
        <v>276</v>
      </c>
    </row>
    <row r="48" spans="1:2" ht="14.25" customHeight="1">
      <c r="A48" s="115" t="s">
        <v>138</v>
      </c>
      <c r="B48" s="115"/>
    </row>
    <row r="49" spans="1:2" ht="14.25">
      <c r="A49" s="116" t="s">
        <v>139</v>
      </c>
      <c r="B49" s="116" t="s">
        <v>140</v>
      </c>
    </row>
    <row r="50" spans="1:2" ht="15.75">
      <c r="A50" s="72" t="s">
        <v>141</v>
      </c>
      <c r="B50" s="110">
        <v>60703</v>
      </c>
    </row>
    <row r="51" spans="1:2" ht="15.75">
      <c r="A51" s="72" t="s">
        <v>142</v>
      </c>
      <c r="B51" s="110">
        <v>53435.27</v>
      </c>
    </row>
    <row r="52" spans="1:3" ht="15.75" customHeight="1">
      <c r="A52" s="89" t="s">
        <v>498</v>
      </c>
      <c r="B52" s="89"/>
      <c r="C52" s="89"/>
    </row>
    <row r="53" spans="1:3" ht="14.25">
      <c r="A53" s="221" t="s">
        <v>337</v>
      </c>
      <c r="B53" s="222" t="s">
        <v>145</v>
      </c>
      <c r="C53" s="223" t="s">
        <v>146</v>
      </c>
    </row>
    <row r="54" spans="1:3" ht="14.25">
      <c r="A54" s="224" t="s">
        <v>700</v>
      </c>
      <c r="B54" s="225" t="s">
        <v>701</v>
      </c>
      <c r="C54" s="211">
        <v>3136.5</v>
      </c>
    </row>
    <row r="55" spans="1:3" ht="14.25">
      <c r="A55" s="224" t="s">
        <v>702</v>
      </c>
      <c r="B55" s="225" t="s">
        <v>701</v>
      </c>
      <c r="C55" s="211">
        <v>1722</v>
      </c>
    </row>
    <row r="56" spans="1:3" ht="14.25">
      <c r="A56" s="224" t="s">
        <v>700</v>
      </c>
      <c r="B56" s="225" t="s">
        <v>701</v>
      </c>
      <c r="C56" s="211">
        <v>3013.5</v>
      </c>
    </row>
    <row r="57" spans="1:3" ht="14.25">
      <c r="A57" s="224" t="s">
        <v>702</v>
      </c>
      <c r="B57" s="225" t="s">
        <v>701</v>
      </c>
      <c r="C57" s="211">
        <v>1845</v>
      </c>
    </row>
    <row r="58" spans="1:3" ht="14.25">
      <c r="A58" s="224" t="s">
        <v>702</v>
      </c>
      <c r="B58" s="225" t="s">
        <v>703</v>
      </c>
      <c r="C58" s="211">
        <v>1650</v>
      </c>
    </row>
    <row r="59" spans="1:3" ht="14.25">
      <c r="A59" s="224" t="s">
        <v>700</v>
      </c>
      <c r="B59" s="225" t="s">
        <v>701</v>
      </c>
      <c r="C59" s="211">
        <v>3013.5</v>
      </c>
    </row>
    <row r="60" spans="1:3" ht="14.25">
      <c r="A60" s="224" t="s">
        <v>702</v>
      </c>
      <c r="B60" s="225" t="s">
        <v>701</v>
      </c>
      <c r="C60" s="211">
        <v>1845</v>
      </c>
    </row>
    <row r="61" spans="1:3" ht="14.25">
      <c r="A61" s="224" t="s">
        <v>700</v>
      </c>
      <c r="B61" s="225" t="s">
        <v>701</v>
      </c>
      <c r="C61" s="211">
        <v>3013.5</v>
      </c>
    </row>
    <row r="62" spans="1:3" ht="14.25">
      <c r="A62" s="224" t="s">
        <v>702</v>
      </c>
      <c r="B62" s="225" t="s">
        <v>701</v>
      </c>
      <c r="C62" s="211">
        <v>1845</v>
      </c>
    </row>
    <row r="63" spans="1:3" ht="14.25">
      <c r="A63" s="224" t="s">
        <v>702</v>
      </c>
      <c r="B63" s="225" t="s">
        <v>703</v>
      </c>
      <c r="C63" s="211">
        <v>1650</v>
      </c>
    </row>
    <row r="64" spans="1:3" ht="14.25">
      <c r="A64" s="224" t="s">
        <v>704</v>
      </c>
      <c r="B64" s="225" t="s">
        <v>705</v>
      </c>
      <c r="C64" s="211">
        <v>17950</v>
      </c>
    </row>
    <row r="65" spans="1:3" ht="14.25">
      <c r="A65" s="224" t="s">
        <v>706</v>
      </c>
      <c r="B65" s="225" t="s">
        <v>705</v>
      </c>
      <c r="C65" s="211">
        <v>3000</v>
      </c>
    </row>
    <row r="66" spans="1:3" ht="14.25">
      <c r="A66" s="224" t="s">
        <v>707</v>
      </c>
      <c r="B66" s="225" t="s">
        <v>705</v>
      </c>
      <c r="C66" s="211">
        <v>2200</v>
      </c>
    </row>
    <row r="67" spans="1:3" ht="14.25">
      <c r="A67" s="224" t="s">
        <v>706</v>
      </c>
      <c r="B67" s="225" t="s">
        <v>705</v>
      </c>
      <c r="C67" s="211">
        <v>380</v>
      </c>
    </row>
    <row r="68" spans="1:3" ht="14.25">
      <c r="A68" s="224" t="s">
        <v>708</v>
      </c>
      <c r="B68" s="225" t="s">
        <v>709</v>
      </c>
      <c r="C68" s="211">
        <v>10900</v>
      </c>
    </row>
    <row r="69" spans="1:3" ht="14.25">
      <c r="A69" s="224" t="s">
        <v>710</v>
      </c>
      <c r="B69" s="226">
        <v>44165</v>
      </c>
      <c r="C69" s="211">
        <v>8711</v>
      </c>
    </row>
    <row r="70" spans="1:3" ht="14.25">
      <c r="A70" s="224" t="s">
        <v>711</v>
      </c>
      <c r="B70" s="226">
        <v>44217</v>
      </c>
      <c r="C70" s="211">
        <v>599</v>
      </c>
    </row>
    <row r="71" spans="1:3" ht="14.25">
      <c r="A71" s="224" t="s">
        <v>712</v>
      </c>
      <c r="B71" s="226">
        <v>44252</v>
      </c>
      <c r="C71" s="211">
        <v>1440</v>
      </c>
    </row>
    <row r="72" spans="1:3" ht="14.25">
      <c r="A72" s="224" t="s">
        <v>713</v>
      </c>
      <c r="B72" s="226">
        <v>44252</v>
      </c>
      <c r="C72" s="211">
        <v>11220</v>
      </c>
    </row>
    <row r="73" spans="1:3" ht="14.25">
      <c r="A73" s="224" t="s">
        <v>714</v>
      </c>
      <c r="B73" s="226">
        <v>44252</v>
      </c>
      <c r="C73" s="211">
        <v>8730</v>
      </c>
    </row>
    <row r="74" spans="1:3" ht="14.25">
      <c r="A74" s="224" t="s">
        <v>713</v>
      </c>
      <c r="B74" s="226">
        <v>44252</v>
      </c>
      <c r="C74" s="211">
        <v>10900</v>
      </c>
    </row>
    <row r="75" spans="1:3" ht="14.25">
      <c r="A75" s="224" t="s">
        <v>715</v>
      </c>
      <c r="B75" s="226">
        <v>44252</v>
      </c>
      <c r="C75" s="211">
        <v>3000</v>
      </c>
    </row>
    <row r="76" spans="1:3" ht="14.25">
      <c r="A76" s="224" t="s">
        <v>716</v>
      </c>
      <c r="B76" s="226">
        <v>44538</v>
      </c>
      <c r="C76" s="211">
        <v>9997.5</v>
      </c>
    </row>
    <row r="77" spans="1:3" ht="14.25">
      <c r="A77" s="224" t="s">
        <v>717</v>
      </c>
      <c r="B77" s="226">
        <v>44538</v>
      </c>
      <c r="C77" s="211">
        <v>9997.5</v>
      </c>
    </row>
    <row r="78" spans="1:3" ht="14.25">
      <c r="A78" s="224" t="s">
        <v>718</v>
      </c>
      <c r="B78" s="226">
        <v>44538</v>
      </c>
      <c r="C78" s="211">
        <v>9997.5</v>
      </c>
    </row>
    <row r="79" spans="1:3" ht="14.25">
      <c r="A79" s="224" t="s">
        <v>719</v>
      </c>
      <c r="B79" s="226">
        <v>44538</v>
      </c>
      <c r="C79" s="211">
        <v>9997.5</v>
      </c>
    </row>
    <row r="80" spans="1:3" ht="14.25">
      <c r="A80" s="224" t="s">
        <v>720</v>
      </c>
      <c r="B80" s="226">
        <v>44538</v>
      </c>
      <c r="C80" s="211">
        <v>8990</v>
      </c>
    </row>
    <row r="81" spans="1:3" ht="14.25">
      <c r="A81" s="224" t="s">
        <v>721</v>
      </c>
      <c r="B81" s="226">
        <v>44982</v>
      </c>
      <c r="C81" s="211">
        <v>2029.5</v>
      </c>
    </row>
    <row r="82" spans="1:3" ht="14.25">
      <c r="A82" s="224" t="s">
        <v>720</v>
      </c>
      <c r="B82" s="226">
        <v>44833</v>
      </c>
      <c r="C82" s="211">
        <v>6900</v>
      </c>
    </row>
    <row r="83" spans="1:3" ht="14.25">
      <c r="A83" s="224" t="s">
        <v>722</v>
      </c>
      <c r="B83" s="226">
        <v>45198</v>
      </c>
      <c r="C83" s="211">
        <v>2900</v>
      </c>
    </row>
    <row r="84" spans="1:3" ht="14.25">
      <c r="A84" s="224" t="s">
        <v>723</v>
      </c>
      <c r="B84" s="226">
        <v>44960</v>
      </c>
      <c r="C84" s="211">
        <v>2877.5</v>
      </c>
    </row>
    <row r="85" spans="1:3" ht="14.25">
      <c r="A85" s="224" t="s">
        <v>724</v>
      </c>
      <c r="B85" s="226">
        <v>45154</v>
      </c>
      <c r="C85" s="211">
        <v>2000</v>
      </c>
    </row>
    <row r="86" spans="1:3" ht="14.25">
      <c r="A86" s="227" t="s">
        <v>725</v>
      </c>
      <c r="B86" s="228" t="s">
        <v>701</v>
      </c>
      <c r="C86" s="229">
        <v>400</v>
      </c>
    </row>
    <row r="87" spans="1:3" ht="14.25">
      <c r="A87" s="224" t="s">
        <v>725</v>
      </c>
      <c r="B87" s="225" t="s">
        <v>701</v>
      </c>
      <c r="C87" s="211">
        <v>400</v>
      </c>
    </row>
    <row r="88" spans="1:3" ht="14.25">
      <c r="A88" s="224" t="s">
        <v>726</v>
      </c>
      <c r="B88" s="225" t="s">
        <v>701</v>
      </c>
      <c r="C88" s="211">
        <v>200</v>
      </c>
    </row>
    <row r="89" spans="1:3" ht="14.25">
      <c r="A89" s="224" t="s">
        <v>727</v>
      </c>
      <c r="B89" s="225" t="s">
        <v>701</v>
      </c>
      <c r="C89" s="211">
        <v>2693.7</v>
      </c>
    </row>
    <row r="90" spans="1:3" ht="14.25">
      <c r="A90" s="224" t="s">
        <v>726</v>
      </c>
      <c r="B90" s="225" t="s">
        <v>701</v>
      </c>
      <c r="C90" s="211">
        <v>200</v>
      </c>
    </row>
    <row r="91" spans="1:3" ht="14.25">
      <c r="A91" s="224" t="s">
        <v>727</v>
      </c>
      <c r="B91" s="225" t="s">
        <v>701</v>
      </c>
      <c r="C91" s="211">
        <v>2890</v>
      </c>
    </row>
    <row r="92" spans="1:3" ht="14.25">
      <c r="A92" s="224" t="s">
        <v>728</v>
      </c>
      <c r="B92" s="225" t="s">
        <v>701</v>
      </c>
      <c r="C92" s="211">
        <v>369</v>
      </c>
    </row>
    <row r="93" spans="1:3" ht="14.25">
      <c r="A93" s="224" t="s">
        <v>729</v>
      </c>
      <c r="B93" s="225" t="s">
        <v>701</v>
      </c>
      <c r="C93" s="211">
        <v>980</v>
      </c>
    </row>
    <row r="94" spans="1:3" ht="14.25">
      <c r="A94" s="224" t="s">
        <v>730</v>
      </c>
      <c r="B94" s="225" t="s">
        <v>701</v>
      </c>
      <c r="C94" s="211">
        <v>3220</v>
      </c>
    </row>
    <row r="95" spans="1:3" ht="14.25">
      <c r="A95" s="224" t="s">
        <v>727</v>
      </c>
      <c r="B95" s="225" t="s">
        <v>703</v>
      </c>
      <c r="C95" s="211">
        <v>2693.7</v>
      </c>
    </row>
    <row r="96" spans="1:3" ht="14.25">
      <c r="A96" s="224" t="s">
        <v>727</v>
      </c>
      <c r="B96" s="225" t="s">
        <v>701</v>
      </c>
      <c r="C96" s="211">
        <v>2692.47</v>
      </c>
    </row>
    <row r="97" spans="1:3" ht="14.25">
      <c r="A97" s="224" t="s">
        <v>727</v>
      </c>
      <c r="B97" s="225" t="s">
        <v>701</v>
      </c>
      <c r="C97" s="211">
        <v>2693.7</v>
      </c>
    </row>
    <row r="98" spans="1:3" ht="14.25">
      <c r="A98" s="230" t="s">
        <v>731</v>
      </c>
      <c r="B98" s="225" t="s">
        <v>703</v>
      </c>
      <c r="C98" s="211">
        <v>250</v>
      </c>
    </row>
    <row r="99" spans="1:3" ht="14.25">
      <c r="A99" s="231" t="s">
        <v>732</v>
      </c>
      <c r="B99" s="225" t="s">
        <v>703</v>
      </c>
      <c r="C99" s="211">
        <v>1090</v>
      </c>
    </row>
    <row r="100" spans="1:3" ht="14.25">
      <c r="A100" s="224" t="s">
        <v>727</v>
      </c>
      <c r="B100" s="225" t="s">
        <v>703</v>
      </c>
      <c r="C100" s="211">
        <v>2900</v>
      </c>
    </row>
    <row r="101" spans="1:3" ht="14.25">
      <c r="A101" s="224" t="s">
        <v>728</v>
      </c>
      <c r="B101" s="225" t="s">
        <v>703</v>
      </c>
      <c r="C101" s="211">
        <v>590</v>
      </c>
    </row>
    <row r="102" spans="1:3" ht="14.25">
      <c r="A102" s="224" t="s">
        <v>725</v>
      </c>
      <c r="B102" s="225" t="s">
        <v>733</v>
      </c>
      <c r="C102" s="211">
        <v>399</v>
      </c>
    </row>
    <row r="103" spans="1:3" ht="14.25">
      <c r="A103" s="224" t="s">
        <v>734</v>
      </c>
      <c r="B103" s="232" t="s">
        <v>735</v>
      </c>
      <c r="C103" s="211">
        <v>6420.6</v>
      </c>
    </row>
    <row r="104" spans="1:3" ht="14.25">
      <c r="A104" s="224" t="s">
        <v>736</v>
      </c>
      <c r="B104" s="232" t="s">
        <v>735</v>
      </c>
      <c r="C104" s="211">
        <v>2054.1</v>
      </c>
    </row>
    <row r="105" spans="1:3" ht="14.25">
      <c r="A105" s="224" t="s">
        <v>737</v>
      </c>
      <c r="B105" s="232" t="s">
        <v>735</v>
      </c>
      <c r="C105" s="211">
        <v>17800</v>
      </c>
    </row>
    <row r="106" spans="1:3" ht="14.25">
      <c r="A106" s="224" t="s">
        <v>738</v>
      </c>
      <c r="B106" s="149" t="s">
        <v>739</v>
      </c>
      <c r="C106" s="233">
        <v>949</v>
      </c>
    </row>
    <row r="107" spans="1:3" ht="14.25">
      <c r="A107" s="224" t="s">
        <v>740</v>
      </c>
      <c r="B107" s="234">
        <v>44103</v>
      </c>
      <c r="C107" s="233">
        <v>2000</v>
      </c>
    </row>
    <row r="108" spans="1:3" ht="14.25">
      <c r="A108" s="224" t="s">
        <v>741</v>
      </c>
      <c r="B108" s="234">
        <v>44166</v>
      </c>
      <c r="C108" s="233">
        <v>809.1</v>
      </c>
    </row>
    <row r="109" spans="1:3" ht="14.25">
      <c r="A109" s="224" t="s">
        <v>675</v>
      </c>
      <c r="B109" s="234">
        <v>44252</v>
      </c>
      <c r="C109" s="233">
        <v>3950</v>
      </c>
    </row>
    <row r="110" spans="1:3" ht="14.25">
      <c r="A110" s="224" t="s">
        <v>742</v>
      </c>
      <c r="B110" s="234">
        <v>44252</v>
      </c>
      <c r="C110" s="233">
        <v>8000</v>
      </c>
    </row>
    <row r="111" spans="1:3" ht="14.25">
      <c r="A111" s="224" t="s">
        <v>741</v>
      </c>
      <c r="B111" s="234">
        <v>44252</v>
      </c>
      <c r="C111" s="233">
        <v>1600</v>
      </c>
    </row>
    <row r="112" spans="1:3" ht="14.25">
      <c r="A112" s="224" t="s">
        <v>743</v>
      </c>
      <c r="B112" s="226">
        <v>44252</v>
      </c>
      <c r="C112" s="211">
        <v>2000</v>
      </c>
    </row>
    <row r="113" spans="1:3" ht="14.25">
      <c r="A113" s="224" t="s">
        <v>744</v>
      </c>
      <c r="B113" s="226">
        <v>44252</v>
      </c>
      <c r="C113" s="211">
        <v>5000</v>
      </c>
    </row>
    <row r="114" spans="1:3" ht="14.25">
      <c r="A114" s="224" t="s">
        <v>745</v>
      </c>
      <c r="B114" s="226">
        <v>44252</v>
      </c>
      <c r="C114" s="211">
        <v>1800</v>
      </c>
    </row>
    <row r="115" spans="1:3" ht="14.25">
      <c r="A115" s="224" t="s">
        <v>727</v>
      </c>
      <c r="B115" s="226">
        <v>44510</v>
      </c>
      <c r="C115" s="211">
        <v>3000</v>
      </c>
    </row>
    <row r="116" spans="1:3" ht="14.25">
      <c r="A116" s="224" t="s">
        <v>746</v>
      </c>
      <c r="B116" s="226">
        <v>44538</v>
      </c>
      <c r="C116" s="211">
        <v>3990</v>
      </c>
    </row>
    <row r="117" spans="1:3" ht="14.25">
      <c r="A117" s="224" t="s">
        <v>747</v>
      </c>
      <c r="B117" s="226">
        <v>44538</v>
      </c>
      <c r="C117" s="211">
        <v>3450</v>
      </c>
    </row>
    <row r="118" spans="1:3" ht="14.25">
      <c r="A118" s="224" t="s">
        <v>748</v>
      </c>
      <c r="B118" s="226">
        <v>44545</v>
      </c>
      <c r="C118" s="211">
        <v>8499</v>
      </c>
    </row>
    <row r="119" spans="1:3" ht="14.25">
      <c r="A119" s="224" t="s">
        <v>749</v>
      </c>
      <c r="B119" s="226">
        <v>44545</v>
      </c>
      <c r="C119" s="211">
        <v>999.01</v>
      </c>
    </row>
    <row r="120" spans="1:3" ht="14.25">
      <c r="A120" s="224" t="s">
        <v>750</v>
      </c>
      <c r="B120" s="226">
        <v>44558</v>
      </c>
      <c r="C120" s="211">
        <v>7000</v>
      </c>
    </row>
    <row r="121" spans="1:3" ht="14.25">
      <c r="A121" s="224" t="s">
        <v>727</v>
      </c>
      <c r="B121" s="226">
        <v>44558</v>
      </c>
      <c r="C121" s="211">
        <v>3500</v>
      </c>
    </row>
    <row r="122" spans="1:3" ht="14.25">
      <c r="A122" s="224" t="s">
        <v>751</v>
      </c>
      <c r="B122" s="226">
        <v>44558</v>
      </c>
      <c r="C122" s="211">
        <v>650</v>
      </c>
    </row>
    <row r="123" spans="1:3" ht="14.25">
      <c r="A123" s="224" t="s">
        <v>752</v>
      </c>
      <c r="B123" s="226">
        <v>44558</v>
      </c>
      <c r="C123" s="211">
        <v>450</v>
      </c>
    </row>
    <row r="124" spans="1:3" ht="14.25">
      <c r="A124" s="224" t="s">
        <v>753</v>
      </c>
      <c r="B124" s="226">
        <v>44558</v>
      </c>
      <c r="C124" s="211">
        <v>1800</v>
      </c>
    </row>
    <row r="125" spans="1:3" ht="14.25">
      <c r="A125" s="224" t="s">
        <v>754</v>
      </c>
      <c r="B125" s="226">
        <v>44558</v>
      </c>
      <c r="C125" s="211">
        <v>700</v>
      </c>
    </row>
    <row r="126" spans="1:3" ht="14.25">
      <c r="A126" s="224" t="s">
        <v>755</v>
      </c>
      <c r="B126" s="226">
        <v>44558</v>
      </c>
      <c r="C126" s="211">
        <v>400</v>
      </c>
    </row>
    <row r="127" spans="1:3" ht="14.25">
      <c r="A127" s="224" t="s">
        <v>756</v>
      </c>
      <c r="B127" s="226">
        <v>44558</v>
      </c>
      <c r="C127" s="211">
        <v>300</v>
      </c>
    </row>
    <row r="128" spans="1:3" ht="14.25">
      <c r="A128" s="224" t="s">
        <v>757</v>
      </c>
      <c r="B128" s="226">
        <v>44558</v>
      </c>
      <c r="C128" s="211">
        <v>2480</v>
      </c>
    </row>
    <row r="129" spans="1:3" ht="14.25">
      <c r="A129" s="224" t="s">
        <v>758</v>
      </c>
      <c r="B129" s="226">
        <v>44558</v>
      </c>
      <c r="C129" s="211">
        <v>7200</v>
      </c>
    </row>
    <row r="130" spans="1:3" ht="14.25">
      <c r="A130" s="224" t="s">
        <v>727</v>
      </c>
      <c r="B130" s="226">
        <v>44559</v>
      </c>
      <c r="C130" s="211">
        <v>3000</v>
      </c>
    </row>
    <row r="131" spans="1:3" ht="14.25">
      <c r="A131" s="224" t="s">
        <v>759</v>
      </c>
      <c r="B131" s="226">
        <v>44617</v>
      </c>
      <c r="C131" s="211">
        <v>1857.34</v>
      </c>
    </row>
    <row r="132" spans="1:3" ht="14.25">
      <c r="A132" s="224" t="s">
        <v>675</v>
      </c>
      <c r="B132" s="226">
        <v>44712</v>
      </c>
      <c r="C132" s="211">
        <v>2598.99</v>
      </c>
    </row>
    <row r="133" spans="1:3" ht="14.25">
      <c r="A133" s="224" t="s">
        <v>760</v>
      </c>
      <c r="B133" s="226">
        <v>44833</v>
      </c>
      <c r="C133" s="211">
        <v>2400</v>
      </c>
    </row>
    <row r="134" spans="1:3" ht="14.25">
      <c r="A134" s="224" t="s">
        <v>761</v>
      </c>
      <c r="B134" s="226">
        <v>44988</v>
      </c>
      <c r="C134" s="211">
        <v>4454.51</v>
      </c>
    </row>
    <row r="135" spans="1:3" ht="14.25">
      <c r="A135" s="224" t="s">
        <v>762</v>
      </c>
      <c r="B135" s="226">
        <v>44988</v>
      </c>
      <c r="C135" s="211">
        <v>649.44</v>
      </c>
    </row>
    <row r="136" spans="1:3" ht="14.25">
      <c r="A136" s="224" t="s">
        <v>763</v>
      </c>
      <c r="B136" s="226">
        <v>44988</v>
      </c>
      <c r="C136" s="211">
        <v>419.43</v>
      </c>
    </row>
    <row r="137" spans="1:2" ht="15.75" customHeight="1">
      <c r="A137" s="70" t="s">
        <v>302</v>
      </c>
      <c r="B137" s="70"/>
    </row>
    <row r="138" spans="1:2" ht="14.25" customHeight="1">
      <c r="A138" s="2" t="s">
        <v>641</v>
      </c>
      <c r="B138" s="2"/>
    </row>
    <row r="139" spans="1:2" ht="14.25">
      <c r="A139" s="6" t="s">
        <v>122</v>
      </c>
      <c r="B139" s="28" t="s">
        <v>276</v>
      </c>
    </row>
    <row r="140" spans="1:2" ht="14.25">
      <c r="A140" s="6" t="s">
        <v>124</v>
      </c>
      <c r="B140" s="28" t="s">
        <v>276</v>
      </c>
    </row>
    <row r="141" spans="1:2" ht="24">
      <c r="A141" s="35" t="s">
        <v>125</v>
      </c>
      <c r="B141" s="28" t="s">
        <v>552</v>
      </c>
    </row>
    <row r="142" spans="1:2" ht="24">
      <c r="A142" s="28" t="s">
        <v>128</v>
      </c>
      <c r="B142" s="28" t="s">
        <v>552</v>
      </c>
    </row>
    <row r="143" spans="1:2" ht="14.25">
      <c r="A143" s="28" t="s">
        <v>129</v>
      </c>
      <c r="B143" s="28" t="s">
        <v>552</v>
      </c>
    </row>
    <row r="144" spans="1:2" ht="14.25">
      <c r="A144" s="36" t="s">
        <v>131</v>
      </c>
      <c r="B144" s="36" t="s">
        <v>552</v>
      </c>
    </row>
    <row r="145" spans="1:2" ht="24">
      <c r="A145" s="28" t="s">
        <v>132</v>
      </c>
      <c r="B145" s="28" t="s">
        <v>764</v>
      </c>
    </row>
    <row r="146" spans="1:2" ht="24">
      <c r="A146" s="28" t="s">
        <v>135</v>
      </c>
      <c r="B146" s="28" t="s">
        <v>552</v>
      </c>
    </row>
    <row r="147" spans="1:2" ht="26.25" customHeight="1">
      <c r="A147" s="163" t="s">
        <v>475</v>
      </c>
      <c r="B147" s="163"/>
    </row>
    <row r="148" spans="1:2" ht="15.75" customHeight="1">
      <c r="A148" s="190" t="s">
        <v>765</v>
      </c>
      <c r="B148" s="190"/>
    </row>
    <row r="149" spans="1:2" ht="15.75" customHeight="1">
      <c r="A149" s="165" t="s">
        <v>253</v>
      </c>
      <c r="B149" s="165"/>
    </row>
    <row r="150" spans="1:2" ht="15.75">
      <c r="A150" s="206" t="s">
        <v>766</v>
      </c>
      <c r="B150" s="207"/>
    </row>
    <row r="151" spans="1:2" ht="15.75">
      <c r="A151" s="168" t="s">
        <v>478</v>
      </c>
      <c r="B151" s="193">
        <v>49</v>
      </c>
    </row>
    <row r="152" spans="1:2" ht="15.75">
      <c r="A152" s="168" t="s">
        <v>480</v>
      </c>
      <c r="B152" s="193">
        <v>1</v>
      </c>
    </row>
    <row r="153" spans="1:2" ht="15.75">
      <c r="A153" s="168" t="s">
        <v>301</v>
      </c>
      <c r="B153" s="132">
        <v>3849415.29</v>
      </c>
    </row>
  </sheetData>
  <sheetProtection selectLockedCells="1" selectUnlockedCells="1"/>
  <mergeCells count="18"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A22:B22"/>
    <mergeCell ref="A48:B48"/>
    <mergeCell ref="A52:C52"/>
    <mergeCell ref="A137:B137"/>
    <mergeCell ref="A138:B138"/>
    <mergeCell ref="A147:B147"/>
    <mergeCell ref="A148:B148"/>
    <mergeCell ref="A149:B149"/>
  </mergeCells>
  <conditionalFormatting sqref="B3">
    <cfRule type="expression" priority="1" dxfId="0" stopIfTrue="1">
      <formula>LEN(TRIM(B3))=0</formula>
    </cfRule>
  </conditionalFormatting>
  <conditionalFormatting sqref="B3:C3">
    <cfRule type="expression" priority="2" dxfId="1" stopIfTrue="1">
      <formula>LEN(TRIM(B3))=0</formula>
    </cfRule>
  </conditionalFormatting>
  <conditionalFormatting sqref="B2:C3">
    <cfRule type="expression" priority="3" dxfId="0" stopIfTrue="1">
      <formula>LEN(TRIM(B2))=0</formula>
    </cfRule>
  </conditionalFormatting>
  <conditionalFormatting sqref="B4:B9">
    <cfRule type="expression" priority="4" dxfId="1" stopIfTrue="1">
      <formula>LEN(TRIM(B4))=0</formula>
    </cfRule>
  </conditionalFormatting>
  <conditionalFormatting sqref="B4:C9">
    <cfRule type="expression" priority="5" dxfId="0" stopIfTrue="1">
      <formula>LEN(TRIM(B4))=0</formula>
    </cfRule>
  </conditionalFormatting>
  <conditionalFormatting sqref="B4:C9">
    <cfRule type="expression" priority="6" dxfId="0" stopIfTrue="1">
      <formula>LEN(TRIM(B4))=0</formula>
    </cfRule>
  </conditionalFormatting>
  <hyperlinks>
    <hyperlink ref="B6" r:id="rId1" display="marylka220@wp.p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selection activeCell="B4" sqref="B4"/>
    </sheetView>
  </sheetViews>
  <sheetFormatPr defaultColWidth="10.28125" defaultRowHeight="12.75"/>
  <cols>
    <col min="1" max="1" width="62.140625" style="0" customWidth="1"/>
    <col min="2" max="2" width="72.421875" style="0" customWidth="1"/>
    <col min="3" max="16384" width="11.421875" style="0" customWidth="1"/>
  </cols>
  <sheetData>
    <row r="1" spans="1:5" ht="14.25" customHeight="1">
      <c r="A1" s="2" t="s">
        <v>0</v>
      </c>
      <c r="B1" s="2"/>
      <c r="C1" s="2"/>
      <c r="D1" s="2"/>
      <c r="E1" s="2"/>
    </row>
    <row r="2" spans="1:5" ht="14.25" customHeight="1">
      <c r="A2" s="71" t="s">
        <v>1</v>
      </c>
      <c r="B2" s="107" t="s">
        <v>767</v>
      </c>
      <c r="C2" s="107"/>
      <c r="D2" s="107"/>
      <c r="E2" s="107"/>
    </row>
    <row r="3" spans="1:5" ht="15.75" customHeight="1">
      <c r="A3" s="6" t="s">
        <v>3</v>
      </c>
      <c r="B3" s="68" t="s">
        <v>768</v>
      </c>
      <c r="C3" s="68"/>
      <c r="D3" s="68"/>
      <c r="E3" s="68"/>
    </row>
    <row r="4" spans="1:5" ht="15.75" customHeight="1">
      <c r="A4" s="6" t="s">
        <v>5</v>
      </c>
      <c r="B4" s="68" t="s">
        <v>769</v>
      </c>
      <c r="C4" s="68"/>
      <c r="D4" s="68"/>
      <c r="E4" s="68"/>
    </row>
    <row r="5" spans="1:5" ht="15.75" customHeight="1">
      <c r="A5" s="6" t="s">
        <v>7</v>
      </c>
      <c r="B5" s="68" t="s">
        <v>770</v>
      </c>
      <c r="C5" s="68"/>
      <c r="D5" s="68"/>
      <c r="E5" s="68"/>
    </row>
    <row r="6" spans="1:5" ht="15" customHeight="1">
      <c r="A6" s="6" t="s">
        <v>9</v>
      </c>
      <c r="B6" s="8" t="s">
        <v>771</v>
      </c>
      <c r="C6" s="8"/>
      <c r="D6" s="8"/>
      <c r="E6" s="8"/>
    </row>
    <row r="7" spans="1:5" ht="15.75" customHeight="1">
      <c r="A7" s="6" t="s">
        <v>11</v>
      </c>
      <c r="B7" s="68" t="s">
        <v>772</v>
      </c>
      <c r="C7" s="68"/>
      <c r="D7" s="68"/>
      <c r="E7" s="68"/>
    </row>
    <row r="8" spans="1:5" ht="14.25" customHeight="1">
      <c r="A8" s="6" t="s">
        <v>13</v>
      </c>
      <c r="B8" s="235" t="s">
        <v>773</v>
      </c>
      <c r="C8" s="235"/>
      <c r="D8" s="235"/>
      <c r="E8" s="235"/>
    </row>
    <row r="9" spans="1:5" ht="15.75" customHeight="1">
      <c r="A9" s="6" t="s">
        <v>15</v>
      </c>
      <c r="B9" s="68" t="s">
        <v>653</v>
      </c>
      <c r="C9" s="68"/>
      <c r="D9" s="68"/>
      <c r="E9" s="68"/>
    </row>
    <row r="10" spans="1:2" ht="15.75">
      <c r="A10" s="70" t="s">
        <v>17</v>
      </c>
      <c r="B10" s="70" t="s">
        <v>140</v>
      </c>
    </row>
    <row r="11" spans="1:2" ht="15.75">
      <c r="A11" s="72" t="s">
        <v>269</v>
      </c>
      <c r="B11" s="110">
        <v>5685516.97</v>
      </c>
    </row>
    <row r="12" spans="1:2" ht="15.75">
      <c r="A12" s="72" t="s">
        <v>271</v>
      </c>
      <c r="B12" s="110">
        <v>485003.38</v>
      </c>
    </row>
    <row r="13" spans="1:2" ht="15.75">
      <c r="A13" s="72" t="s">
        <v>24</v>
      </c>
      <c r="B13" s="110">
        <v>0</v>
      </c>
    </row>
    <row r="14" spans="1:2" ht="24.75">
      <c r="A14" s="17" t="s">
        <v>654</v>
      </c>
      <c r="B14" s="135">
        <v>354999.5</v>
      </c>
    </row>
    <row r="15" spans="1:2" ht="15.75">
      <c r="A15" s="72" t="s">
        <v>26</v>
      </c>
      <c r="B15" s="110">
        <v>33050</v>
      </c>
    </row>
    <row r="16" spans="1:2" ht="15.75">
      <c r="A16" s="17" t="s">
        <v>27</v>
      </c>
      <c r="B16" s="110">
        <v>25267.86</v>
      </c>
    </row>
    <row r="17" spans="1:2" ht="15.75">
      <c r="A17" s="17" t="s">
        <v>28</v>
      </c>
      <c r="B17" s="110">
        <v>0</v>
      </c>
    </row>
    <row r="18" spans="1:2" ht="15.75">
      <c r="A18" s="72" t="s">
        <v>29</v>
      </c>
      <c r="B18" s="110">
        <v>14164.06</v>
      </c>
    </row>
    <row r="19" spans="1:2" ht="15.75">
      <c r="A19" s="75" t="s">
        <v>30</v>
      </c>
      <c r="B19" s="16">
        <v>908082.38</v>
      </c>
    </row>
    <row r="20" spans="1:2" ht="15.75">
      <c r="A20" s="77" t="s">
        <v>31</v>
      </c>
      <c r="B20" s="136">
        <f>SUM(B11:B19)</f>
        <v>7506084.15</v>
      </c>
    </row>
    <row r="21" spans="1:2" ht="14.25">
      <c r="A21" s="137" t="s">
        <v>274</v>
      </c>
      <c r="B21" s="137">
        <f>SUM(B11:B20)</f>
        <v>15012168.3</v>
      </c>
    </row>
    <row r="22" spans="1:2" ht="14.25">
      <c r="A22" s="22" t="s">
        <v>33</v>
      </c>
      <c r="B22" s="6" t="s">
        <v>774</v>
      </c>
    </row>
    <row r="23" spans="1:2" ht="14.25">
      <c r="A23" s="25" t="s">
        <v>41</v>
      </c>
      <c r="B23" s="6" t="s">
        <v>775</v>
      </c>
    </row>
    <row r="24" spans="1:2" ht="14.25">
      <c r="A24" s="28" t="s">
        <v>49</v>
      </c>
      <c r="B24" s="6" t="s">
        <v>50</v>
      </c>
    </row>
    <row r="25" spans="1:2" ht="14.25">
      <c r="A25" s="28" t="s">
        <v>51</v>
      </c>
      <c r="B25" s="6" t="s">
        <v>776</v>
      </c>
    </row>
    <row r="26" spans="1:2" ht="24">
      <c r="A26" s="28" t="s">
        <v>56</v>
      </c>
      <c r="B26" s="6" t="s">
        <v>50</v>
      </c>
    </row>
    <row r="27" spans="1:2" ht="44.25">
      <c r="A27" s="28" t="s">
        <v>279</v>
      </c>
      <c r="B27" s="6" t="s">
        <v>50</v>
      </c>
    </row>
    <row r="28" spans="1:2" ht="111">
      <c r="A28" s="28" t="s">
        <v>321</v>
      </c>
      <c r="B28" s="6"/>
    </row>
    <row r="29" spans="1:2" ht="14.25">
      <c r="A29" s="28" t="s">
        <v>62</v>
      </c>
      <c r="B29" s="6" t="s">
        <v>63</v>
      </c>
    </row>
    <row r="30" spans="1:2" ht="24">
      <c r="A30" s="28" t="s">
        <v>281</v>
      </c>
      <c r="B30" s="6" t="s">
        <v>282</v>
      </c>
    </row>
    <row r="31" spans="1:2" ht="24">
      <c r="A31" s="29" t="s">
        <v>283</v>
      </c>
      <c r="B31" s="6" t="s">
        <v>50</v>
      </c>
    </row>
    <row r="32" spans="1:2" ht="24">
      <c r="A32" s="28" t="s">
        <v>284</v>
      </c>
      <c r="B32" s="6" t="s">
        <v>777</v>
      </c>
    </row>
    <row r="33" spans="1:2" ht="33.75">
      <c r="A33" s="30" t="s">
        <v>68</v>
      </c>
      <c r="B33" s="6" t="s">
        <v>778</v>
      </c>
    </row>
    <row r="34" spans="1:2" ht="44.25">
      <c r="A34" s="28" t="s">
        <v>72</v>
      </c>
      <c r="B34" s="6" t="s">
        <v>779</v>
      </c>
    </row>
    <row r="35" spans="1:2" ht="14.25">
      <c r="A35" s="28" t="s">
        <v>78</v>
      </c>
      <c r="B35" s="6" t="s">
        <v>63</v>
      </c>
    </row>
    <row r="36" spans="1:2" ht="14.25">
      <c r="A36" s="25" t="s">
        <v>80</v>
      </c>
      <c r="B36" s="6" t="s">
        <v>780</v>
      </c>
    </row>
    <row r="37" spans="1:2" ht="14.25">
      <c r="A37" s="28" t="s">
        <v>286</v>
      </c>
      <c r="B37" s="6" t="s">
        <v>63</v>
      </c>
    </row>
    <row r="38" spans="1:2" ht="14.25">
      <c r="A38" s="28" t="s">
        <v>84</v>
      </c>
      <c r="B38" s="6" t="s">
        <v>781</v>
      </c>
    </row>
    <row r="39" spans="1:2" ht="14.25">
      <c r="A39" s="28" t="s">
        <v>287</v>
      </c>
      <c r="B39" s="6" t="s">
        <v>63</v>
      </c>
    </row>
    <row r="40" spans="1:2" ht="15">
      <c r="A40" s="31" t="s">
        <v>86</v>
      </c>
      <c r="B40" s="6">
        <v>2024.46</v>
      </c>
    </row>
    <row r="41" spans="1:2" ht="14.25">
      <c r="A41" s="28" t="s">
        <v>87</v>
      </c>
      <c r="B41" s="6" t="s">
        <v>89</v>
      </c>
    </row>
    <row r="42" spans="1:2" ht="14.25">
      <c r="A42" s="28" t="s">
        <v>94</v>
      </c>
      <c r="B42" s="6" t="s">
        <v>782</v>
      </c>
    </row>
    <row r="43" spans="1:2" ht="24">
      <c r="A43" s="28" t="s">
        <v>289</v>
      </c>
      <c r="B43" s="6" t="s">
        <v>783</v>
      </c>
    </row>
    <row r="44" spans="1:2" ht="105">
      <c r="A44" s="28" t="s">
        <v>105</v>
      </c>
      <c r="B44" s="236" t="s">
        <v>784</v>
      </c>
    </row>
    <row r="45" spans="1:2" ht="54">
      <c r="A45" s="28" t="s">
        <v>334</v>
      </c>
      <c r="B45" s="6" t="s">
        <v>63</v>
      </c>
    </row>
    <row r="46" spans="1:2" ht="95.25">
      <c r="A46" s="28" t="s">
        <v>335</v>
      </c>
      <c r="B46" s="6" t="s">
        <v>63</v>
      </c>
    </row>
    <row r="47" spans="1:2" ht="14.25" customHeight="1">
      <c r="A47" s="115" t="s">
        <v>138</v>
      </c>
      <c r="B47" s="115"/>
    </row>
    <row r="48" spans="1:2" ht="14.25">
      <c r="A48" s="116" t="s">
        <v>139</v>
      </c>
      <c r="B48" s="116" t="s">
        <v>140</v>
      </c>
    </row>
    <row r="49" spans="1:2" ht="15.75">
      <c r="A49" s="72" t="s">
        <v>141</v>
      </c>
      <c r="B49" s="110">
        <v>167402.4</v>
      </c>
    </row>
    <row r="50" spans="1:2" ht="15.75">
      <c r="A50" s="72" t="s">
        <v>142</v>
      </c>
      <c r="B50" s="110">
        <v>115223.07</v>
      </c>
    </row>
    <row r="51" spans="1:3" ht="14.25">
      <c r="A51" s="237" t="s">
        <v>498</v>
      </c>
      <c r="B51" s="237"/>
      <c r="C51" s="237"/>
    </row>
    <row r="52" spans="1:3" ht="27">
      <c r="A52" s="120" t="s">
        <v>337</v>
      </c>
      <c r="B52" s="121" t="s">
        <v>145</v>
      </c>
      <c r="C52" s="196" t="s">
        <v>146</v>
      </c>
    </row>
    <row r="53" spans="1:3" ht="14.25">
      <c r="A53" s="44" t="s">
        <v>294</v>
      </c>
      <c r="B53" s="45">
        <v>2017</v>
      </c>
      <c r="C53" s="46">
        <v>365.85</v>
      </c>
    </row>
    <row r="54" spans="1:3" ht="14.25">
      <c r="A54" s="44" t="s">
        <v>785</v>
      </c>
      <c r="B54" s="45">
        <v>2017</v>
      </c>
      <c r="C54" s="46">
        <v>2952</v>
      </c>
    </row>
    <row r="55" spans="1:3" ht="14.25">
      <c r="A55" s="44" t="s">
        <v>785</v>
      </c>
      <c r="B55" s="45">
        <v>2017</v>
      </c>
      <c r="C55" s="46">
        <v>2952</v>
      </c>
    </row>
    <row r="56" spans="1:3" ht="14.25">
      <c r="A56" s="44" t="s">
        <v>785</v>
      </c>
      <c r="B56" s="45">
        <v>2017</v>
      </c>
      <c r="C56" s="46">
        <v>2952</v>
      </c>
    </row>
    <row r="57" spans="1:3" ht="14.25">
      <c r="A57" s="44" t="s">
        <v>785</v>
      </c>
      <c r="B57" s="45">
        <v>2017</v>
      </c>
      <c r="C57" s="46">
        <v>2952</v>
      </c>
    </row>
    <row r="58" spans="1:3" ht="14.25">
      <c r="A58" s="44" t="s">
        <v>785</v>
      </c>
      <c r="B58" s="45">
        <v>2017</v>
      </c>
      <c r="C58" s="46">
        <v>2952</v>
      </c>
    </row>
    <row r="59" spans="1:3" ht="14.25">
      <c r="A59" s="44" t="s">
        <v>785</v>
      </c>
      <c r="B59" s="45">
        <v>2017</v>
      </c>
      <c r="C59" s="46">
        <v>2952</v>
      </c>
    </row>
    <row r="60" spans="1:3" ht="14.25">
      <c r="A60" s="44" t="s">
        <v>785</v>
      </c>
      <c r="B60" s="45">
        <v>2017</v>
      </c>
      <c r="C60" s="46">
        <v>2952</v>
      </c>
    </row>
    <row r="61" spans="1:3" ht="14.25">
      <c r="A61" s="44" t="s">
        <v>785</v>
      </c>
      <c r="B61" s="45">
        <v>2018</v>
      </c>
      <c r="C61" s="46">
        <v>3936</v>
      </c>
    </row>
    <row r="62" spans="1:3" ht="14.25">
      <c r="A62" s="44" t="s">
        <v>785</v>
      </c>
      <c r="B62" s="45">
        <v>2018</v>
      </c>
      <c r="C62" s="46">
        <v>4299</v>
      </c>
    </row>
    <row r="63" spans="1:3" ht="14.25">
      <c r="A63" s="44" t="s">
        <v>785</v>
      </c>
      <c r="B63" s="45">
        <v>2018</v>
      </c>
      <c r="C63" s="46">
        <v>4299</v>
      </c>
    </row>
    <row r="64" spans="1:3" ht="14.25">
      <c r="A64" s="44" t="s">
        <v>785</v>
      </c>
      <c r="B64" s="45">
        <v>2018</v>
      </c>
      <c r="C64" s="46">
        <v>3936</v>
      </c>
    </row>
    <row r="65" spans="1:3" ht="14.25">
      <c r="A65" s="44" t="s">
        <v>786</v>
      </c>
      <c r="B65" s="45">
        <v>2018</v>
      </c>
      <c r="C65" s="46">
        <v>15129</v>
      </c>
    </row>
    <row r="66" spans="1:3" ht="14.25">
      <c r="A66" s="44" t="s">
        <v>787</v>
      </c>
      <c r="B66" s="45">
        <v>2018</v>
      </c>
      <c r="C66" s="46">
        <v>11027.5</v>
      </c>
    </row>
    <row r="67" spans="1:3" ht="14.25">
      <c r="A67" s="44" t="s">
        <v>788</v>
      </c>
      <c r="B67" s="45">
        <v>2018</v>
      </c>
      <c r="C67" s="46">
        <v>1678.95</v>
      </c>
    </row>
    <row r="68" spans="1:3" ht="14.25">
      <c r="A68" s="44" t="s">
        <v>785</v>
      </c>
      <c r="B68" s="45">
        <v>2018</v>
      </c>
      <c r="C68" s="46">
        <v>3936</v>
      </c>
    </row>
    <row r="69" spans="1:3" ht="14.25">
      <c r="A69" s="44" t="s">
        <v>785</v>
      </c>
      <c r="B69" s="45">
        <v>2018</v>
      </c>
      <c r="C69" s="46">
        <v>3936</v>
      </c>
    </row>
    <row r="70" spans="1:3" ht="14.25">
      <c r="A70" s="44" t="s">
        <v>789</v>
      </c>
      <c r="B70" s="45">
        <v>2018</v>
      </c>
      <c r="C70" s="46">
        <v>2829</v>
      </c>
    </row>
    <row r="71" spans="1:3" ht="14.25">
      <c r="A71" s="44" t="s">
        <v>789</v>
      </c>
      <c r="B71" s="45">
        <v>2018</v>
      </c>
      <c r="C71" s="46">
        <v>2829</v>
      </c>
    </row>
    <row r="72" spans="1:3" ht="14.25">
      <c r="A72" s="51" t="s">
        <v>790</v>
      </c>
      <c r="B72" s="45">
        <v>2019</v>
      </c>
      <c r="C72" s="46">
        <v>7800</v>
      </c>
    </row>
    <row r="73" spans="1:3" ht="14.25">
      <c r="A73" s="44" t="s">
        <v>791</v>
      </c>
      <c r="B73" s="45">
        <v>2020</v>
      </c>
      <c r="C73" s="46">
        <v>14625</v>
      </c>
    </row>
    <row r="74" spans="1:3" ht="14.25">
      <c r="A74" s="44" t="s">
        <v>792</v>
      </c>
      <c r="B74" s="45">
        <v>2020</v>
      </c>
      <c r="C74" s="46">
        <v>2015.99</v>
      </c>
    </row>
    <row r="75" spans="1:3" ht="14.25">
      <c r="A75" s="44" t="s">
        <v>793</v>
      </c>
      <c r="B75" s="45">
        <v>2020</v>
      </c>
      <c r="C75" s="46">
        <v>1200</v>
      </c>
    </row>
    <row r="76" spans="1:3" ht="14.25">
      <c r="A76" s="44" t="s">
        <v>794</v>
      </c>
      <c r="B76" s="45">
        <v>2020</v>
      </c>
      <c r="C76" s="46">
        <v>1900</v>
      </c>
    </row>
    <row r="77" spans="1:3" ht="14.25">
      <c r="A77" s="44" t="s">
        <v>794</v>
      </c>
      <c r="B77" s="45">
        <v>2020</v>
      </c>
      <c r="C77" s="46">
        <v>1900</v>
      </c>
    </row>
    <row r="78" spans="1:3" ht="14.25">
      <c r="A78" s="44" t="s">
        <v>794</v>
      </c>
      <c r="B78" s="45">
        <v>2020</v>
      </c>
      <c r="C78" s="46">
        <v>1900</v>
      </c>
    </row>
    <row r="79" spans="1:3" ht="14.25">
      <c r="A79" s="44" t="s">
        <v>794</v>
      </c>
      <c r="B79" s="45">
        <v>2020</v>
      </c>
      <c r="C79" s="46">
        <v>1900</v>
      </c>
    </row>
    <row r="80" spans="1:3" ht="14.25">
      <c r="A80" s="44" t="s">
        <v>795</v>
      </c>
      <c r="B80" s="45">
        <v>2020</v>
      </c>
      <c r="C80" s="46">
        <v>450</v>
      </c>
    </row>
    <row r="81" spans="1:3" ht="14.25">
      <c r="A81" s="44" t="s">
        <v>795</v>
      </c>
      <c r="B81" s="45">
        <v>2020</v>
      </c>
      <c r="C81" s="46">
        <v>450</v>
      </c>
    </row>
    <row r="82" spans="1:3" ht="14.25">
      <c r="A82" s="44" t="s">
        <v>795</v>
      </c>
      <c r="B82" s="45">
        <v>2020</v>
      </c>
      <c r="C82" s="46">
        <v>450</v>
      </c>
    </row>
    <row r="83" spans="1:3" ht="14.25">
      <c r="A83" s="44" t="s">
        <v>795</v>
      </c>
      <c r="B83" s="45">
        <v>2020</v>
      </c>
      <c r="C83" s="46">
        <v>450</v>
      </c>
    </row>
    <row r="84" spans="1:3" ht="14.25">
      <c r="A84" s="44" t="s">
        <v>796</v>
      </c>
      <c r="B84" s="45">
        <v>2020</v>
      </c>
      <c r="C84" s="46">
        <v>400</v>
      </c>
    </row>
    <row r="85" spans="1:3" ht="14.25">
      <c r="A85" s="44" t="s">
        <v>797</v>
      </c>
      <c r="B85" s="45">
        <v>2020</v>
      </c>
      <c r="C85" s="46">
        <v>1344</v>
      </c>
    </row>
    <row r="86" spans="1:3" ht="14.25">
      <c r="A86" s="44" t="s">
        <v>798</v>
      </c>
      <c r="B86" s="45">
        <v>2020</v>
      </c>
      <c r="C86" s="46">
        <v>7800</v>
      </c>
    </row>
    <row r="87" spans="1:3" ht="14.25">
      <c r="A87" s="44" t="s">
        <v>799</v>
      </c>
      <c r="B87" s="45">
        <v>2021</v>
      </c>
      <c r="C87" s="46">
        <v>1310</v>
      </c>
    </row>
    <row r="88" spans="1:3" ht="14.25">
      <c r="A88" s="44" t="s">
        <v>800</v>
      </c>
      <c r="B88" s="45">
        <v>2022</v>
      </c>
      <c r="C88" s="46">
        <v>1650</v>
      </c>
    </row>
    <row r="89" spans="1:3" ht="14.25">
      <c r="A89" s="44" t="s">
        <v>801</v>
      </c>
      <c r="B89" s="45">
        <v>2023</v>
      </c>
      <c r="C89" s="46">
        <v>3200</v>
      </c>
    </row>
    <row r="90" spans="1:3" ht="14.25">
      <c r="A90" s="44" t="s">
        <v>802</v>
      </c>
      <c r="B90" s="45">
        <v>2023</v>
      </c>
      <c r="C90" s="46">
        <v>7300</v>
      </c>
    </row>
    <row r="91" spans="1:3" ht="14.25">
      <c r="A91" s="148" t="s">
        <v>297</v>
      </c>
      <c r="B91" s="238">
        <v>2017</v>
      </c>
      <c r="C91" s="214">
        <v>2693.7</v>
      </c>
    </row>
    <row r="92" spans="1:3" ht="14.25">
      <c r="A92" s="148" t="s">
        <v>297</v>
      </c>
      <c r="B92" s="238">
        <v>2017</v>
      </c>
      <c r="C92" s="214">
        <v>2235.77</v>
      </c>
    </row>
    <row r="93" spans="1:3" ht="14.25">
      <c r="A93" s="148" t="s">
        <v>297</v>
      </c>
      <c r="B93" s="238">
        <v>2017</v>
      </c>
      <c r="C93" s="214">
        <v>2235.77</v>
      </c>
    </row>
    <row r="94" spans="1:3" ht="14.25">
      <c r="A94" s="148" t="s">
        <v>297</v>
      </c>
      <c r="B94" s="238">
        <v>2017</v>
      </c>
      <c r="C94" s="214">
        <v>2235.77</v>
      </c>
    </row>
    <row r="95" spans="1:3" ht="14.25">
      <c r="A95" s="148" t="s">
        <v>297</v>
      </c>
      <c r="B95" s="238">
        <v>2017</v>
      </c>
      <c r="C95" s="214">
        <v>2235.77</v>
      </c>
    </row>
    <row r="96" spans="1:3" ht="14.25">
      <c r="A96" s="148" t="s">
        <v>803</v>
      </c>
      <c r="B96" s="238">
        <v>2017</v>
      </c>
      <c r="C96" s="214">
        <v>1420</v>
      </c>
    </row>
    <row r="97" spans="1:3" ht="14.25">
      <c r="A97" s="148" t="s">
        <v>804</v>
      </c>
      <c r="B97" s="238">
        <v>2017</v>
      </c>
      <c r="C97" s="214">
        <v>1637.13</v>
      </c>
    </row>
    <row r="98" spans="1:3" ht="14.25">
      <c r="A98" s="148" t="s">
        <v>804</v>
      </c>
      <c r="B98" s="238">
        <v>2017</v>
      </c>
      <c r="C98" s="214">
        <v>1420</v>
      </c>
    </row>
    <row r="99" spans="1:3" ht="14.25">
      <c r="A99" s="148" t="s">
        <v>805</v>
      </c>
      <c r="B99" s="238">
        <v>2017</v>
      </c>
      <c r="C99" s="214">
        <v>1079.94</v>
      </c>
    </row>
    <row r="100" spans="1:3" ht="14.25">
      <c r="A100" s="148" t="s">
        <v>297</v>
      </c>
      <c r="B100" s="238">
        <v>2017</v>
      </c>
      <c r="C100" s="214">
        <v>2235.77</v>
      </c>
    </row>
    <row r="101" spans="1:3" ht="14.25">
      <c r="A101" s="148" t="s">
        <v>297</v>
      </c>
      <c r="B101" s="238">
        <v>2017</v>
      </c>
      <c r="C101" s="214">
        <v>2235.77</v>
      </c>
    </row>
    <row r="102" spans="1:3" ht="14.25">
      <c r="A102" s="148" t="s">
        <v>297</v>
      </c>
      <c r="B102" s="238">
        <v>2017</v>
      </c>
      <c r="C102" s="214">
        <v>2235.77</v>
      </c>
    </row>
    <row r="103" spans="1:3" ht="14.25">
      <c r="A103" s="148" t="s">
        <v>806</v>
      </c>
      <c r="B103" s="238">
        <v>2017</v>
      </c>
      <c r="C103" s="214">
        <v>2804.87</v>
      </c>
    </row>
    <row r="104" spans="1:3" ht="14.25">
      <c r="A104" s="148" t="s">
        <v>806</v>
      </c>
      <c r="B104" s="238">
        <v>2017</v>
      </c>
      <c r="C104" s="214">
        <v>2764.22</v>
      </c>
    </row>
    <row r="105" spans="1:3" ht="14.25">
      <c r="A105" s="148" t="s">
        <v>806</v>
      </c>
      <c r="B105" s="238">
        <v>2017</v>
      </c>
      <c r="C105" s="214">
        <v>2764.22</v>
      </c>
    </row>
    <row r="106" spans="1:3" ht="14.25">
      <c r="A106" s="148" t="s">
        <v>807</v>
      </c>
      <c r="B106" s="238">
        <v>2017</v>
      </c>
      <c r="C106" s="214">
        <v>1580</v>
      </c>
    </row>
    <row r="107" spans="1:3" ht="14.25">
      <c r="A107" s="148" t="s">
        <v>789</v>
      </c>
      <c r="B107" s="238">
        <v>2017</v>
      </c>
      <c r="C107" s="214">
        <v>1906.5</v>
      </c>
    </row>
    <row r="108" spans="1:3" ht="14.25">
      <c r="A108" s="148" t="s">
        <v>789</v>
      </c>
      <c r="B108" s="238">
        <v>2017</v>
      </c>
      <c r="C108" s="214">
        <v>1906.5</v>
      </c>
    </row>
    <row r="109" spans="1:3" ht="14.25">
      <c r="A109" s="148" t="s">
        <v>789</v>
      </c>
      <c r="B109" s="238">
        <v>2017</v>
      </c>
      <c r="C109" s="214">
        <v>1906.5</v>
      </c>
    </row>
    <row r="110" spans="1:3" ht="14.25">
      <c r="A110" s="148" t="s">
        <v>789</v>
      </c>
      <c r="B110" s="238">
        <v>2017</v>
      </c>
      <c r="C110" s="214">
        <v>1906.5</v>
      </c>
    </row>
    <row r="111" spans="1:3" ht="14.25">
      <c r="A111" s="173" t="s">
        <v>789</v>
      </c>
      <c r="B111" s="239">
        <v>2017</v>
      </c>
      <c r="C111" s="214">
        <v>1906.5</v>
      </c>
    </row>
    <row r="112" spans="1:3" ht="14.25">
      <c r="A112" s="51" t="s">
        <v>789</v>
      </c>
      <c r="B112" s="52">
        <v>2017</v>
      </c>
      <c r="C112" s="214">
        <v>1906.5</v>
      </c>
    </row>
    <row r="113" spans="1:3" ht="14.25">
      <c r="A113" s="51" t="s">
        <v>808</v>
      </c>
      <c r="B113" s="52">
        <v>2017</v>
      </c>
      <c r="C113" s="214">
        <v>680</v>
      </c>
    </row>
    <row r="114" spans="1:3" ht="14.25">
      <c r="A114" s="51" t="s">
        <v>808</v>
      </c>
      <c r="B114" s="52">
        <v>2017</v>
      </c>
      <c r="C114" s="214">
        <v>680</v>
      </c>
    </row>
    <row r="115" spans="1:3" ht="14.25">
      <c r="A115" s="51" t="s">
        <v>789</v>
      </c>
      <c r="B115" s="52">
        <v>2017</v>
      </c>
      <c r="C115" s="214">
        <v>1906.5</v>
      </c>
    </row>
    <row r="116" spans="1:3" ht="14.25">
      <c r="A116" s="51" t="s">
        <v>809</v>
      </c>
      <c r="B116" s="52">
        <v>2018</v>
      </c>
      <c r="C116" s="214">
        <v>7383</v>
      </c>
    </row>
    <row r="117" spans="1:3" ht="14.25">
      <c r="A117" s="51" t="s">
        <v>810</v>
      </c>
      <c r="B117" s="52">
        <v>2018</v>
      </c>
      <c r="C117" s="214">
        <v>1845</v>
      </c>
    </row>
    <row r="118" spans="1:3" ht="14.25">
      <c r="A118" s="51" t="s">
        <v>810</v>
      </c>
      <c r="B118" s="52">
        <v>2018</v>
      </c>
      <c r="C118" s="214">
        <v>1845</v>
      </c>
    </row>
    <row r="119" spans="1:3" ht="14.25">
      <c r="A119" s="51" t="s">
        <v>810</v>
      </c>
      <c r="B119" s="52">
        <v>2018</v>
      </c>
      <c r="C119" s="214">
        <v>1845</v>
      </c>
    </row>
    <row r="120" spans="1:3" ht="14.25">
      <c r="A120" s="51" t="s">
        <v>810</v>
      </c>
      <c r="B120" s="52">
        <v>2018</v>
      </c>
      <c r="C120" s="214">
        <v>1845</v>
      </c>
    </row>
    <row r="121" spans="1:3" ht="14.25">
      <c r="A121" s="51" t="s">
        <v>810</v>
      </c>
      <c r="B121" s="52">
        <v>2018</v>
      </c>
      <c r="C121" s="214">
        <v>1845</v>
      </c>
    </row>
    <row r="122" spans="1:3" ht="14.25">
      <c r="A122" s="51" t="s">
        <v>810</v>
      </c>
      <c r="B122" s="52">
        <v>2018</v>
      </c>
      <c r="C122" s="214">
        <v>1845</v>
      </c>
    </row>
    <row r="123" spans="1:3" ht="14.25">
      <c r="A123" s="51" t="s">
        <v>810</v>
      </c>
      <c r="B123" s="52">
        <v>2018</v>
      </c>
      <c r="C123" s="214">
        <v>1845</v>
      </c>
    </row>
    <row r="124" spans="1:3" ht="14.25">
      <c r="A124" s="51" t="s">
        <v>810</v>
      </c>
      <c r="B124" s="52">
        <v>2018</v>
      </c>
      <c r="C124" s="214">
        <v>1845</v>
      </c>
    </row>
    <row r="125" spans="1:3" ht="14.25">
      <c r="A125" s="51" t="s">
        <v>810</v>
      </c>
      <c r="B125" s="52">
        <v>2018</v>
      </c>
      <c r="C125" s="214">
        <v>1845</v>
      </c>
    </row>
    <row r="126" spans="1:3" ht="14.25">
      <c r="A126" s="51" t="s">
        <v>810</v>
      </c>
      <c r="B126" s="52">
        <v>2018</v>
      </c>
      <c r="C126" s="214">
        <v>1845</v>
      </c>
    </row>
    <row r="127" spans="1:3" ht="14.25">
      <c r="A127" s="51" t="s">
        <v>810</v>
      </c>
      <c r="B127" s="52">
        <v>2018</v>
      </c>
      <c r="C127" s="214">
        <v>1845</v>
      </c>
    </row>
    <row r="128" spans="1:3" ht="14.25">
      <c r="A128" s="51" t="s">
        <v>810</v>
      </c>
      <c r="B128" s="52">
        <v>2018</v>
      </c>
      <c r="C128" s="214">
        <v>1845</v>
      </c>
    </row>
    <row r="129" spans="1:3" ht="14.25">
      <c r="A129" s="51" t="s">
        <v>811</v>
      </c>
      <c r="B129" s="52">
        <v>2018</v>
      </c>
      <c r="C129" s="214">
        <v>1742.17</v>
      </c>
    </row>
    <row r="130" spans="1:3" ht="14.25">
      <c r="A130" s="51" t="s">
        <v>812</v>
      </c>
      <c r="B130" s="52">
        <v>2018</v>
      </c>
      <c r="C130" s="214">
        <v>679.15</v>
      </c>
    </row>
    <row r="131" spans="1:3" ht="14.25">
      <c r="A131" s="51" t="s">
        <v>813</v>
      </c>
      <c r="B131" s="52">
        <v>2018</v>
      </c>
      <c r="C131" s="214">
        <v>1784.15</v>
      </c>
    </row>
    <row r="132" spans="1:3" ht="14.25">
      <c r="A132" s="51" t="s">
        <v>814</v>
      </c>
      <c r="B132" s="52">
        <v>2018</v>
      </c>
      <c r="C132" s="214">
        <v>794.55</v>
      </c>
    </row>
    <row r="133" spans="1:3" ht="14.25">
      <c r="A133" s="51" t="s">
        <v>814</v>
      </c>
      <c r="B133" s="52">
        <v>2018</v>
      </c>
      <c r="C133" s="214">
        <v>784.55</v>
      </c>
    </row>
    <row r="134" spans="1:3" ht="14.25">
      <c r="A134" s="51" t="s">
        <v>814</v>
      </c>
      <c r="B134" s="52">
        <v>2018</v>
      </c>
      <c r="C134" s="214">
        <v>794.55</v>
      </c>
    </row>
    <row r="135" spans="1:3" ht="14.25">
      <c r="A135" s="51" t="s">
        <v>815</v>
      </c>
      <c r="B135" s="52">
        <v>2018</v>
      </c>
      <c r="C135" s="214">
        <v>855</v>
      </c>
    </row>
    <row r="136" spans="1:3" ht="14.25">
      <c r="A136" s="51" t="s">
        <v>789</v>
      </c>
      <c r="B136" s="52">
        <v>2018</v>
      </c>
      <c r="C136" s="214">
        <v>3899.99</v>
      </c>
    </row>
    <row r="137" spans="1:3" ht="14.25">
      <c r="A137" s="51" t="s">
        <v>789</v>
      </c>
      <c r="B137" s="52">
        <v>2018</v>
      </c>
      <c r="C137" s="214">
        <v>3899.99</v>
      </c>
    </row>
    <row r="138" spans="1:3" ht="14.25">
      <c r="A138" s="125" t="s">
        <v>816</v>
      </c>
      <c r="B138" s="212">
        <v>2019</v>
      </c>
      <c r="C138" s="214">
        <v>900</v>
      </c>
    </row>
    <row r="139" spans="1:3" ht="14.25">
      <c r="A139" s="125" t="s">
        <v>817</v>
      </c>
      <c r="B139" s="212">
        <v>2019</v>
      </c>
      <c r="C139" s="214">
        <v>2990.01</v>
      </c>
    </row>
    <row r="140" spans="1:3" ht="14.25">
      <c r="A140" s="125" t="s">
        <v>818</v>
      </c>
      <c r="B140" s="212">
        <v>2019</v>
      </c>
      <c r="C140" s="214">
        <v>719.99</v>
      </c>
    </row>
    <row r="141" spans="1:3" ht="14.25">
      <c r="A141" s="125" t="s">
        <v>819</v>
      </c>
      <c r="B141" s="212">
        <v>2020</v>
      </c>
      <c r="C141" s="214">
        <v>818</v>
      </c>
    </row>
    <row r="142" spans="1:3" ht="14.25">
      <c r="A142" s="125" t="s">
        <v>820</v>
      </c>
      <c r="B142" s="212">
        <v>2020</v>
      </c>
      <c r="C142" s="214">
        <v>1699</v>
      </c>
    </row>
    <row r="143" spans="1:3" ht="14.25">
      <c r="A143" s="125" t="s">
        <v>820</v>
      </c>
      <c r="B143" s="212">
        <v>2020</v>
      </c>
      <c r="C143" s="214">
        <v>1699</v>
      </c>
    </row>
    <row r="144" spans="1:3" ht="14.25">
      <c r="A144" s="125" t="s">
        <v>820</v>
      </c>
      <c r="B144" s="212">
        <v>2020</v>
      </c>
      <c r="C144" s="214">
        <v>1699</v>
      </c>
    </row>
    <row r="145" spans="1:3" ht="14.25">
      <c r="A145" s="125" t="s">
        <v>820</v>
      </c>
      <c r="B145" s="212">
        <v>2020</v>
      </c>
      <c r="C145" s="214">
        <v>1699</v>
      </c>
    </row>
    <row r="146" spans="1:3" ht="14.25">
      <c r="A146" s="125" t="s">
        <v>820</v>
      </c>
      <c r="B146" s="212">
        <v>2020</v>
      </c>
      <c r="C146" s="214">
        <v>1699</v>
      </c>
    </row>
    <row r="147" spans="1:3" ht="14.25">
      <c r="A147" s="125" t="s">
        <v>820</v>
      </c>
      <c r="B147" s="212">
        <v>2020</v>
      </c>
      <c r="C147" s="214">
        <v>1699</v>
      </c>
    </row>
    <row r="148" spans="1:3" ht="14.25">
      <c r="A148" s="125" t="s">
        <v>820</v>
      </c>
      <c r="B148" s="212">
        <v>2020</v>
      </c>
      <c r="C148" s="214">
        <v>1699</v>
      </c>
    </row>
    <row r="149" spans="1:3" ht="14.25">
      <c r="A149" s="125" t="s">
        <v>820</v>
      </c>
      <c r="B149" s="212">
        <v>2020</v>
      </c>
      <c r="C149" s="214">
        <v>1699</v>
      </c>
    </row>
    <row r="150" spans="1:3" ht="14.25">
      <c r="A150" s="125" t="s">
        <v>820</v>
      </c>
      <c r="B150" s="212">
        <v>2020</v>
      </c>
      <c r="C150" s="214">
        <v>1699</v>
      </c>
    </row>
    <row r="151" spans="1:3" ht="14.25">
      <c r="A151" s="125" t="s">
        <v>820</v>
      </c>
      <c r="B151" s="212">
        <v>2020</v>
      </c>
      <c r="C151" s="214">
        <v>1699</v>
      </c>
    </row>
    <row r="152" spans="1:3" ht="14.25">
      <c r="A152" s="125" t="s">
        <v>821</v>
      </c>
      <c r="B152" s="212">
        <v>2020</v>
      </c>
      <c r="C152" s="214">
        <v>2114.37</v>
      </c>
    </row>
    <row r="153" spans="1:3" ht="14.25">
      <c r="A153" s="125" t="s">
        <v>821</v>
      </c>
      <c r="B153" s="212">
        <v>2020</v>
      </c>
      <c r="C153" s="214">
        <v>2114.37</v>
      </c>
    </row>
    <row r="154" spans="1:3" ht="14.25">
      <c r="A154" s="125" t="s">
        <v>821</v>
      </c>
      <c r="B154" s="212">
        <v>2020</v>
      </c>
      <c r="C154" s="214">
        <v>2114.37</v>
      </c>
    </row>
    <row r="155" spans="1:3" ht="14.25">
      <c r="A155" s="125" t="s">
        <v>821</v>
      </c>
      <c r="B155" s="212">
        <v>2020</v>
      </c>
      <c r="C155" s="214">
        <v>2114.37</v>
      </c>
    </row>
    <row r="156" spans="1:3" ht="14.25">
      <c r="A156" s="125" t="s">
        <v>821</v>
      </c>
      <c r="B156" s="212">
        <v>2020</v>
      </c>
      <c r="C156" s="214">
        <v>2114.37</v>
      </c>
    </row>
    <row r="157" spans="1:3" ht="14.25">
      <c r="A157" s="125" t="s">
        <v>821</v>
      </c>
      <c r="B157" s="212">
        <v>2020</v>
      </c>
      <c r="C157" s="214">
        <v>2114.37</v>
      </c>
    </row>
    <row r="158" spans="1:3" ht="14.25">
      <c r="A158" s="125" t="s">
        <v>821</v>
      </c>
      <c r="B158" s="212">
        <v>2020</v>
      </c>
      <c r="C158" s="214">
        <v>2114.37</v>
      </c>
    </row>
    <row r="159" spans="1:3" ht="14.25">
      <c r="A159" s="125" t="s">
        <v>821</v>
      </c>
      <c r="B159" s="212">
        <v>2020</v>
      </c>
      <c r="C159" s="214">
        <v>2114.37</v>
      </c>
    </row>
    <row r="160" spans="1:3" ht="14.25">
      <c r="A160" s="125" t="s">
        <v>821</v>
      </c>
      <c r="B160" s="212">
        <v>2020</v>
      </c>
      <c r="C160" s="214">
        <v>2114.37</v>
      </c>
    </row>
    <row r="161" spans="1:3" ht="14.25">
      <c r="A161" s="125" t="s">
        <v>821</v>
      </c>
      <c r="B161" s="212">
        <v>2020</v>
      </c>
      <c r="C161" s="214">
        <v>2114.37</v>
      </c>
    </row>
    <row r="162" spans="1:3" ht="14.25">
      <c r="A162" s="125" t="s">
        <v>821</v>
      </c>
      <c r="B162" s="212">
        <v>2020</v>
      </c>
      <c r="C162" s="214">
        <v>2114.37</v>
      </c>
    </row>
    <row r="163" spans="1:3" ht="14.25">
      <c r="A163" s="125" t="s">
        <v>821</v>
      </c>
      <c r="B163" s="212">
        <v>2020</v>
      </c>
      <c r="C163" s="214">
        <v>2114.37</v>
      </c>
    </row>
    <row r="164" spans="1:3" ht="14.25">
      <c r="A164" s="125" t="s">
        <v>822</v>
      </c>
      <c r="B164" s="212">
        <v>2020</v>
      </c>
      <c r="C164" s="214">
        <v>2244</v>
      </c>
    </row>
    <row r="165" spans="1:3" ht="14.25">
      <c r="A165" s="125" t="s">
        <v>823</v>
      </c>
      <c r="B165" s="212">
        <v>2020</v>
      </c>
      <c r="C165" s="214">
        <v>2000</v>
      </c>
    </row>
    <row r="166" spans="1:3" ht="14.25">
      <c r="A166" s="125" t="s">
        <v>824</v>
      </c>
      <c r="B166" s="212">
        <v>2020</v>
      </c>
      <c r="C166" s="214">
        <v>1250</v>
      </c>
    </row>
    <row r="167" spans="1:3" ht="14.25">
      <c r="A167" s="125" t="s">
        <v>825</v>
      </c>
      <c r="B167" s="212">
        <v>2020</v>
      </c>
      <c r="C167" s="214">
        <v>830.25</v>
      </c>
    </row>
    <row r="168" spans="1:3" ht="14.25">
      <c r="A168" s="125" t="s">
        <v>825</v>
      </c>
      <c r="B168" s="212">
        <v>2020</v>
      </c>
      <c r="C168" s="214">
        <v>830.25</v>
      </c>
    </row>
    <row r="169" spans="1:3" ht="14.25">
      <c r="A169" s="125" t="s">
        <v>826</v>
      </c>
      <c r="B169" s="212">
        <v>2020</v>
      </c>
      <c r="C169" s="214">
        <v>2299</v>
      </c>
    </row>
    <row r="170" spans="1:3" ht="14.25">
      <c r="A170" s="125" t="s">
        <v>827</v>
      </c>
      <c r="B170" s="212">
        <v>2020</v>
      </c>
      <c r="C170" s="214">
        <v>3146.15</v>
      </c>
    </row>
    <row r="171" spans="1:3" ht="14.25">
      <c r="A171" s="125" t="s">
        <v>828</v>
      </c>
      <c r="B171" s="212">
        <v>2021</v>
      </c>
      <c r="C171" s="214">
        <v>3099</v>
      </c>
    </row>
    <row r="172" spans="1:3" ht="14.25">
      <c r="A172" s="125" t="s">
        <v>807</v>
      </c>
      <c r="B172" s="212">
        <v>2021</v>
      </c>
      <c r="C172" s="214">
        <v>7076.3</v>
      </c>
    </row>
    <row r="173" spans="1:3" ht="14.25">
      <c r="A173" s="125" t="s">
        <v>820</v>
      </c>
      <c r="B173" s="212">
        <v>2021</v>
      </c>
      <c r="C173" s="214">
        <v>5289</v>
      </c>
    </row>
    <row r="174" spans="1:3" ht="14.25">
      <c r="A174" s="125" t="s">
        <v>829</v>
      </c>
      <c r="B174" s="212">
        <v>2021</v>
      </c>
      <c r="C174" s="214">
        <v>1107</v>
      </c>
    </row>
    <row r="175" spans="1:3" ht="14.25">
      <c r="A175" s="125" t="s">
        <v>829</v>
      </c>
      <c r="B175" s="212">
        <v>2021</v>
      </c>
      <c r="C175" s="214">
        <v>1107</v>
      </c>
    </row>
    <row r="176" spans="1:3" ht="14.25">
      <c r="A176" s="125" t="s">
        <v>829</v>
      </c>
      <c r="B176" s="212">
        <v>2021</v>
      </c>
      <c r="C176" s="214">
        <v>1107</v>
      </c>
    </row>
    <row r="177" spans="1:3" ht="14.25">
      <c r="A177" s="125" t="s">
        <v>829</v>
      </c>
      <c r="B177" s="212">
        <v>2021</v>
      </c>
      <c r="C177" s="214">
        <v>1107</v>
      </c>
    </row>
    <row r="178" spans="1:3" ht="14.25">
      <c r="A178" s="125" t="s">
        <v>829</v>
      </c>
      <c r="B178" s="212">
        <v>2021</v>
      </c>
      <c r="C178" s="214">
        <v>1107</v>
      </c>
    </row>
    <row r="179" spans="1:3" ht="14.25">
      <c r="A179" s="125" t="s">
        <v>830</v>
      </c>
      <c r="B179" s="212">
        <v>2021</v>
      </c>
      <c r="C179" s="214">
        <v>500</v>
      </c>
    </row>
    <row r="180" spans="1:3" ht="14.25">
      <c r="A180" s="125" t="s">
        <v>831</v>
      </c>
      <c r="B180" s="212">
        <v>2021</v>
      </c>
      <c r="C180" s="214">
        <v>3127</v>
      </c>
    </row>
    <row r="181" spans="1:3" ht="14.25">
      <c r="A181" s="125" t="s">
        <v>832</v>
      </c>
      <c r="B181" s="212">
        <v>2021</v>
      </c>
      <c r="C181" s="214">
        <v>600</v>
      </c>
    </row>
    <row r="182" spans="1:3" ht="14.25">
      <c r="A182" s="125" t="s">
        <v>833</v>
      </c>
      <c r="B182" s="212">
        <v>2021</v>
      </c>
      <c r="C182" s="214">
        <v>900</v>
      </c>
    </row>
    <row r="183" spans="1:3" ht="14.25">
      <c r="A183" s="125" t="s">
        <v>834</v>
      </c>
      <c r="B183" s="212">
        <v>2022</v>
      </c>
      <c r="C183" s="214">
        <v>2460</v>
      </c>
    </row>
    <row r="184" spans="1:3" ht="14.25">
      <c r="A184" s="125" t="s">
        <v>834</v>
      </c>
      <c r="B184" s="212">
        <v>2022</v>
      </c>
      <c r="C184" s="214">
        <v>2460</v>
      </c>
    </row>
    <row r="185" spans="1:3" ht="14.25">
      <c r="A185" s="125" t="s">
        <v>834</v>
      </c>
      <c r="B185" s="212">
        <v>2022</v>
      </c>
      <c r="C185" s="214">
        <v>2460</v>
      </c>
    </row>
    <row r="186" spans="1:3" ht="14.25">
      <c r="A186" s="125" t="s">
        <v>834</v>
      </c>
      <c r="B186" s="212">
        <v>2022</v>
      </c>
      <c r="C186" s="214">
        <v>2460</v>
      </c>
    </row>
    <row r="187" spans="1:3" ht="14.25">
      <c r="A187" s="125" t="s">
        <v>834</v>
      </c>
      <c r="B187" s="212">
        <v>2022</v>
      </c>
      <c r="C187" s="214">
        <v>2460</v>
      </c>
    </row>
    <row r="188" spans="1:3" ht="14.25">
      <c r="A188" s="125" t="s">
        <v>835</v>
      </c>
      <c r="B188" s="212">
        <v>2022</v>
      </c>
      <c r="C188" s="214">
        <v>3936</v>
      </c>
    </row>
    <row r="189" spans="1:3" ht="14.25">
      <c r="A189" s="125" t="s">
        <v>836</v>
      </c>
      <c r="B189" s="212">
        <v>2022</v>
      </c>
      <c r="C189" s="214">
        <v>492</v>
      </c>
    </row>
    <row r="190" spans="1:3" ht="14.25">
      <c r="A190" s="125" t="s">
        <v>837</v>
      </c>
      <c r="B190" s="212">
        <v>2022</v>
      </c>
      <c r="C190" s="214">
        <v>1968</v>
      </c>
    </row>
    <row r="191" spans="1:3" ht="14.25">
      <c r="A191" s="125" t="s">
        <v>837</v>
      </c>
      <c r="B191" s="212">
        <v>2022</v>
      </c>
      <c r="C191" s="214">
        <v>1968</v>
      </c>
    </row>
    <row r="192" spans="1:3" ht="14.25">
      <c r="A192" s="125" t="s">
        <v>837</v>
      </c>
      <c r="B192" s="212">
        <v>2022</v>
      </c>
      <c r="C192" s="214">
        <v>1968</v>
      </c>
    </row>
    <row r="193" spans="1:3" ht="14.25">
      <c r="A193" s="125" t="s">
        <v>837</v>
      </c>
      <c r="B193" s="212">
        <v>2022</v>
      </c>
      <c r="C193" s="214">
        <v>1968</v>
      </c>
    </row>
    <row r="194" spans="1:3" ht="14.25">
      <c r="A194" s="125" t="s">
        <v>837</v>
      </c>
      <c r="B194" s="212">
        <v>2022</v>
      </c>
      <c r="C194" s="214">
        <v>1968</v>
      </c>
    </row>
    <row r="195" spans="1:3" ht="14.25">
      <c r="A195" s="125" t="s">
        <v>823</v>
      </c>
      <c r="B195" s="212">
        <v>2022</v>
      </c>
      <c r="C195" s="214">
        <v>3351.75</v>
      </c>
    </row>
    <row r="196" spans="1:3" ht="14.25">
      <c r="A196" s="125" t="s">
        <v>838</v>
      </c>
      <c r="B196" s="212">
        <v>2022</v>
      </c>
      <c r="C196" s="214">
        <v>738</v>
      </c>
    </row>
    <row r="197" spans="1:3" ht="14.25">
      <c r="A197" s="125" t="s">
        <v>838</v>
      </c>
      <c r="B197" s="212">
        <v>2022</v>
      </c>
      <c r="C197" s="214">
        <v>738</v>
      </c>
    </row>
    <row r="198" spans="1:3" ht="14.25">
      <c r="A198" s="125" t="s">
        <v>839</v>
      </c>
      <c r="B198" s="212">
        <v>2022</v>
      </c>
      <c r="C198" s="214">
        <v>799.5</v>
      </c>
    </row>
    <row r="199" spans="1:3" ht="14.25">
      <c r="A199" s="125" t="s">
        <v>840</v>
      </c>
      <c r="B199" s="212">
        <v>2022</v>
      </c>
      <c r="C199" s="214">
        <v>492</v>
      </c>
    </row>
    <row r="200" spans="1:3" ht="14.25">
      <c r="A200" s="125" t="s">
        <v>841</v>
      </c>
      <c r="B200" s="212">
        <v>2022</v>
      </c>
      <c r="C200" s="214">
        <v>984</v>
      </c>
    </row>
    <row r="201" spans="1:3" ht="14.25">
      <c r="A201" s="125" t="s">
        <v>842</v>
      </c>
      <c r="B201" s="212">
        <v>2022</v>
      </c>
      <c r="C201" s="214">
        <v>2650</v>
      </c>
    </row>
    <row r="202" spans="1:3" ht="14.25">
      <c r="A202" s="125" t="s">
        <v>843</v>
      </c>
      <c r="B202" s="212">
        <v>2023</v>
      </c>
      <c r="C202" s="214">
        <v>1250</v>
      </c>
    </row>
    <row r="203" spans="1:3" ht="14.25">
      <c r="A203" s="125" t="s">
        <v>843</v>
      </c>
      <c r="B203" s="212">
        <v>2023</v>
      </c>
      <c r="C203" s="214">
        <v>1250</v>
      </c>
    </row>
    <row r="204" spans="1:3" ht="14.25">
      <c r="A204" s="125" t="s">
        <v>843</v>
      </c>
      <c r="B204" s="212">
        <v>2023</v>
      </c>
      <c r="C204" s="214">
        <v>1250</v>
      </c>
    </row>
    <row r="205" spans="1:3" ht="14.25">
      <c r="A205" s="125" t="s">
        <v>843</v>
      </c>
      <c r="B205" s="212">
        <v>2023</v>
      </c>
      <c r="C205" s="214">
        <v>1250</v>
      </c>
    </row>
    <row r="206" spans="1:3" ht="14.25">
      <c r="A206" s="125" t="s">
        <v>843</v>
      </c>
      <c r="B206" s="212">
        <v>2023</v>
      </c>
      <c r="C206" s="214">
        <v>1250</v>
      </c>
    </row>
    <row r="207" spans="1:3" ht="14.25">
      <c r="A207" s="125" t="s">
        <v>843</v>
      </c>
      <c r="B207" s="212">
        <v>2023</v>
      </c>
      <c r="C207" s="214">
        <v>1250</v>
      </c>
    </row>
    <row r="208" spans="1:3" ht="14.25">
      <c r="A208" s="125" t="s">
        <v>843</v>
      </c>
      <c r="B208" s="212">
        <v>2023</v>
      </c>
      <c r="C208" s="214">
        <v>1250</v>
      </c>
    </row>
    <row r="209" spans="1:3" ht="14.25">
      <c r="A209" s="125" t="s">
        <v>843</v>
      </c>
      <c r="B209" s="212">
        <v>2023</v>
      </c>
      <c r="C209" s="214">
        <v>1250</v>
      </c>
    </row>
    <row r="210" spans="1:3" ht="14.25">
      <c r="A210" s="125" t="s">
        <v>843</v>
      </c>
      <c r="B210" s="212">
        <v>2023</v>
      </c>
      <c r="C210" s="214">
        <v>1250</v>
      </c>
    </row>
    <row r="211" spans="1:3" ht="14.25">
      <c r="A211" s="125" t="s">
        <v>843</v>
      </c>
      <c r="B211" s="212">
        <v>2023</v>
      </c>
      <c r="C211" s="214">
        <v>1250</v>
      </c>
    </row>
    <row r="212" spans="1:3" ht="14.25">
      <c r="A212" s="125" t="s">
        <v>843</v>
      </c>
      <c r="B212" s="212">
        <v>2023</v>
      </c>
      <c r="C212" s="214">
        <v>1250</v>
      </c>
    </row>
    <row r="213" spans="1:3" ht="14.25">
      <c r="A213" s="125" t="s">
        <v>843</v>
      </c>
      <c r="B213" s="212">
        <v>2023</v>
      </c>
      <c r="C213" s="214">
        <v>1250</v>
      </c>
    </row>
    <row r="214" spans="1:3" ht="14.25">
      <c r="A214" s="125" t="s">
        <v>844</v>
      </c>
      <c r="B214" s="212">
        <v>2023</v>
      </c>
      <c r="C214" s="214">
        <v>1300</v>
      </c>
    </row>
    <row r="215" spans="1:3" ht="14.25">
      <c r="A215" s="125" t="s">
        <v>844</v>
      </c>
      <c r="B215" s="212">
        <v>2023</v>
      </c>
      <c r="C215" s="214">
        <v>1300</v>
      </c>
    </row>
    <row r="216" spans="1:3" ht="14.25">
      <c r="A216" s="125" t="s">
        <v>844</v>
      </c>
      <c r="B216" s="212">
        <v>2023</v>
      </c>
      <c r="C216" s="214">
        <v>1300</v>
      </c>
    </row>
    <row r="217" spans="1:3" ht="14.25">
      <c r="A217" s="125" t="s">
        <v>844</v>
      </c>
      <c r="B217" s="212">
        <v>2023</v>
      </c>
      <c r="C217" s="214">
        <v>1300</v>
      </c>
    </row>
    <row r="218" spans="1:3" ht="14.25">
      <c r="A218" s="125" t="s">
        <v>844</v>
      </c>
      <c r="B218" s="212">
        <v>2023</v>
      </c>
      <c r="C218" s="214">
        <v>1300</v>
      </c>
    </row>
    <row r="219" spans="1:3" ht="14.25">
      <c r="A219" s="125" t="s">
        <v>844</v>
      </c>
      <c r="B219" s="212">
        <v>2023</v>
      </c>
      <c r="C219" s="214">
        <v>1300</v>
      </c>
    </row>
    <row r="220" spans="1:3" ht="14.25">
      <c r="A220" s="125" t="s">
        <v>844</v>
      </c>
      <c r="B220" s="212">
        <v>2023</v>
      </c>
      <c r="C220" s="214">
        <v>1300</v>
      </c>
    </row>
    <row r="221" spans="1:3" ht="14.25">
      <c r="A221" s="125" t="s">
        <v>844</v>
      </c>
      <c r="B221" s="212">
        <v>2023</v>
      </c>
      <c r="C221" s="214">
        <v>1300</v>
      </c>
    </row>
    <row r="222" spans="1:3" ht="14.25">
      <c r="A222" s="125" t="s">
        <v>844</v>
      </c>
      <c r="B222" s="212">
        <v>2023</v>
      </c>
      <c r="C222" s="214">
        <v>1300</v>
      </c>
    </row>
    <row r="223" spans="1:3" ht="14.25">
      <c r="A223" s="125" t="s">
        <v>844</v>
      </c>
      <c r="B223" s="212">
        <v>2023</v>
      </c>
      <c r="C223" s="214">
        <v>1300</v>
      </c>
    </row>
    <row r="224" spans="1:3" ht="14.25">
      <c r="A224" s="125" t="s">
        <v>844</v>
      </c>
      <c r="B224" s="212">
        <v>2023</v>
      </c>
      <c r="C224" s="214">
        <v>1300</v>
      </c>
    </row>
    <row r="225" spans="1:2" ht="14.25" customHeight="1">
      <c r="A225" s="2" t="s">
        <v>641</v>
      </c>
      <c r="B225" s="2"/>
    </row>
    <row r="226" spans="1:2" ht="14.25">
      <c r="A226" s="6" t="s">
        <v>122</v>
      </c>
      <c r="B226" s="28" t="s">
        <v>845</v>
      </c>
    </row>
    <row r="227" spans="1:2" ht="14.25">
      <c r="A227" s="6" t="s">
        <v>124</v>
      </c>
      <c r="B227" s="28" t="s">
        <v>63</v>
      </c>
    </row>
    <row r="228" spans="1:2" ht="24">
      <c r="A228" s="35" t="s">
        <v>125</v>
      </c>
      <c r="B228" s="28" t="s">
        <v>63</v>
      </c>
    </row>
    <row r="229" spans="1:2" ht="24">
      <c r="A229" s="28" t="s">
        <v>128</v>
      </c>
      <c r="B229" s="28" t="s">
        <v>846</v>
      </c>
    </row>
    <row r="230" spans="1:2" ht="14.25">
      <c r="A230" s="28" t="s">
        <v>129</v>
      </c>
      <c r="B230" s="28" t="s">
        <v>847</v>
      </c>
    </row>
    <row r="231" spans="1:2" ht="14.25">
      <c r="A231" s="36" t="s">
        <v>131</v>
      </c>
      <c r="B231" s="36" t="s">
        <v>50</v>
      </c>
    </row>
    <row r="232" spans="1:2" ht="24">
      <c r="A232" s="28" t="s">
        <v>132</v>
      </c>
      <c r="B232" s="28" t="s">
        <v>848</v>
      </c>
    </row>
    <row r="233" spans="1:2" ht="24">
      <c r="A233" s="28" t="s">
        <v>135</v>
      </c>
      <c r="B233" s="28" t="s">
        <v>50</v>
      </c>
    </row>
    <row r="234" spans="1:2" ht="15.75" customHeight="1">
      <c r="A234" s="162" t="s">
        <v>474</v>
      </c>
      <c r="B234" s="162"/>
    </row>
    <row r="235" spans="1:2" ht="15.75" customHeight="1">
      <c r="A235" s="163" t="s">
        <v>475</v>
      </c>
      <c r="B235" s="163"/>
    </row>
    <row r="236" spans="1:2" ht="15.75" customHeight="1">
      <c r="A236" s="190" t="s">
        <v>849</v>
      </c>
      <c r="B236" s="190"/>
    </row>
    <row r="237" spans="1:2" ht="15.75" customHeight="1">
      <c r="A237" s="165" t="s">
        <v>253</v>
      </c>
      <c r="B237" s="165"/>
    </row>
    <row r="238" spans="1:2" ht="15.75">
      <c r="A238" s="240" t="s">
        <v>850</v>
      </c>
      <c r="B238" s="207"/>
    </row>
    <row r="239" spans="1:2" ht="15.75">
      <c r="A239" s="168" t="s">
        <v>478</v>
      </c>
      <c r="B239" s="193">
        <v>49</v>
      </c>
    </row>
    <row r="240" spans="1:2" ht="15.75">
      <c r="A240" s="168" t="s">
        <v>480</v>
      </c>
      <c r="B240" s="193">
        <v>0</v>
      </c>
    </row>
    <row r="241" spans="1:2" ht="15.75">
      <c r="A241" s="168" t="s">
        <v>301</v>
      </c>
      <c r="B241" s="132">
        <v>5108261.97</v>
      </c>
    </row>
  </sheetData>
  <sheetProtection selectLockedCells="1" selectUnlockedCells="1"/>
  <mergeCells count="17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A21:B21"/>
    <mergeCell ref="A47:B47"/>
    <mergeCell ref="A51:C51"/>
    <mergeCell ref="A225:B225"/>
    <mergeCell ref="A234:B234"/>
    <mergeCell ref="A235:B235"/>
    <mergeCell ref="A236:B236"/>
    <mergeCell ref="A237:B237"/>
  </mergeCells>
  <conditionalFormatting sqref="B9 B5:B7">
    <cfRule type="expression" priority="1" dxfId="0" stopIfTrue="1">
      <formula>LEN(TRIM(B5))=0</formula>
    </cfRule>
  </conditionalFormatting>
  <conditionalFormatting sqref="C5:E9 B5:B7 B9">
    <cfRule type="expression" priority="2" dxfId="1" stopIfTrue="1">
      <formula>LEN(TRIM(B5))=0</formula>
    </cfRule>
  </conditionalFormatting>
  <conditionalFormatting sqref="C5:E9 B5:B7 B9">
    <cfRule type="expression" priority="3" dxfId="0" stopIfTrue="1">
      <formula>LEN(TRIM(B5))=0</formula>
    </cfRule>
  </conditionalFormatting>
  <hyperlinks>
    <hyperlink ref="B6" r:id="rId1" display="gim-mszana@wp.p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2018-10-10T18:03:40Z</dcterms:created>
  <dcterms:modified xsi:type="dcterms:W3CDTF">2023-10-24T07:06:43Z</dcterms:modified>
  <cp:category/>
  <cp:version/>
  <cp:contentType/>
  <cp:contentStatus/>
  <cp:revision>197</cp:revision>
</cp:coreProperties>
</file>