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520" yWindow="135" windowWidth="23640" windowHeight="9795"/>
  </bookViews>
  <sheets>
    <sheet name="Zał. nr 1 do siwz" sheetId="1" r:id="rId1"/>
  </sheets>
  <calcPr calcId="125725"/>
</workbook>
</file>

<file path=xl/calcChain.xml><?xml version="1.0" encoding="utf-8"?>
<calcChain xmlns="http://schemas.openxmlformats.org/spreadsheetml/2006/main">
  <c r="W29" i="1"/>
  <c r="W28"/>
  <c r="W26"/>
  <c r="W25"/>
  <c r="W24"/>
  <c r="W23"/>
  <c r="W22"/>
  <c r="W21"/>
  <c r="W20"/>
  <c r="W19"/>
  <c r="W17"/>
  <c r="W16"/>
  <c r="W14"/>
  <c r="W12"/>
  <c r="W11"/>
  <c r="W10"/>
  <c r="W9"/>
  <c r="W8"/>
  <c r="W7"/>
  <c r="W6"/>
  <c r="W5"/>
  <c r="W31" l="1"/>
</calcChain>
</file>

<file path=xl/sharedStrings.xml><?xml version="1.0" encoding="utf-8"?>
<sst xmlns="http://schemas.openxmlformats.org/spreadsheetml/2006/main" count="217" uniqueCount="99">
  <si>
    <t>KOMPLEKSOWA DOSTAWA GAZU ZIEMNEGO WYSOKOMETANOWEGO TYPU E DLA OBIEKTÓW GMINY MSZANA I JEJ JEDNOSTEK ORGANIZACYJNYCH</t>
  </si>
  <si>
    <t>Zał. Nr 1 do siwz</t>
  </si>
  <si>
    <t>lp.</t>
  </si>
  <si>
    <t>ODBIORCA</t>
  </si>
  <si>
    <t>adres pkt poboru gazu</t>
  </si>
  <si>
    <t>oznaczenie do wprowadzenia w systemie dostawcy i dystrybutora gazu NABYWCY faktur VAT</t>
  </si>
  <si>
    <t>oznaczenie do wprowadzenia w systemie dostawcy i dystrybutora gazu ODBIORCY faktur VAT</t>
  </si>
  <si>
    <t>Przeznaczenie gazu</t>
  </si>
  <si>
    <t>Układ pomiarowy</t>
  </si>
  <si>
    <r>
      <t xml:space="preserve">NR  gazomierza/
</t>
    </r>
    <r>
      <rPr>
        <sz val="8"/>
        <color rgb="FF00B050"/>
        <rFont val="Arial"/>
        <family val="2"/>
        <charset val="238"/>
      </rPr>
      <t>nr punktu poboru</t>
    </r>
  </si>
  <si>
    <t xml:space="preserve">aktualna
grupa taryfowa wg operatora                              PGNiG </t>
  </si>
  <si>
    <t>moc umowna kWh/h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</si>
  <si>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</si>
  <si>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</si>
  <si>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</si>
  <si>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</si>
  <si>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</si>
  <si>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</si>
  <si>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</si>
  <si>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</si>
  <si>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</si>
  <si>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</si>
  <si>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</si>
  <si>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</si>
  <si>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
2020 r.
kWh                                                                                                                 PROGNOZA</t>
  </si>
  <si>
    <t>rodzaj dodychczasowej umowy</t>
  </si>
  <si>
    <t>rodzaj przyszłej umowy</t>
  </si>
  <si>
    <t>obecny sprzedawca gazu</t>
  </si>
  <si>
    <t>okres obowiązywania dotychczasowej umowy</t>
  </si>
  <si>
    <t>termin rozpoczęcia sprzedaży gazu</t>
  </si>
  <si>
    <t>procedura zmiany sprzedawcy</t>
  </si>
  <si>
    <t>Gmina Mszana</t>
  </si>
  <si>
    <t>ul. 1 Maja 81,                 
 44-325 Mszana</t>
  </si>
  <si>
    <t>Gmina Mszana,            ul. 1 Maja 81,                 44-325 Mszana          NIP:                            647-17-73-271</t>
  </si>
  <si>
    <t>Gmina Mszana,                                                ul. 1 Maja 81,                          44-325 Mszana</t>
  </si>
  <si>
    <t>wykorzystanie na potrzeby własne:
ogrzewanie obiektu, podgrzewanie wody, kuchnia przedszkola</t>
  </si>
  <si>
    <t>gazomierz 1szt.</t>
  </si>
  <si>
    <t xml:space="preserve">23025716
</t>
  </si>
  <si>
    <t>BW-5</t>
  </si>
  <si>
    <t>kompleksowa</t>
  </si>
  <si>
    <t>PGNiG Obrót Detaliczny sp. z o.o.  ul. Jana Kazimierza 3                  01-248 Warszawa</t>
  </si>
  <si>
    <t>PL0030002611</t>
  </si>
  <si>
    <t xml:space="preserve">Szkoła Podstawowa                      im. św. Kazimierza                                              w Mszanie
</t>
  </si>
  <si>
    <t>ul. Sportowa 3,                 
 44-325 Mszana</t>
  </si>
  <si>
    <t xml:space="preserve">Szkoła Podstawowa                      im. św. Kazimierza                                              w Mszanie,                                                ul. Sportowa 3,                          44-325 Mszana
</t>
  </si>
  <si>
    <t xml:space="preserve">wykorzystanie na potrzeby własne:
ogrzewanie obiektu, podgrzewanie wody, kuchnia </t>
  </si>
  <si>
    <t>PL0030002615</t>
  </si>
  <si>
    <t>ul. Wiejska 89,                        Gogołowa,                                             44-323 Połomia</t>
  </si>
  <si>
    <t xml:space="preserve">Zespół Szkół w Gogołowej,                                                ul. Wiejska 89,                        Gogołowa,                                             44-323 Połomia
</t>
  </si>
  <si>
    <t>PL0030002614</t>
  </si>
  <si>
    <t xml:space="preserve">Zespół Szkolno - Przedszkolny 
w Połomi
</t>
  </si>
  <si>
    <t>ul. Szkolna 21,                        44-323 Połomia</t>
  </si>
  <si>
    <t xml:space="preserve">Zespół Szkolno - Przedszkolny w Połomi,                                                ul. Szkolna 21,                        44-323 Połomia
</t>
  </si>
  <si>
    <t>000084</t>
  </si>
  <si>
    <t>PL0030005166</t>
  </si>
  <si>
    <t>RAZEM</t>
  </si>
  <si>
    <t xml:space="preserve">Gminny Ośrodek Sportu                    </t>
  </si>
  <si>
    <t>ul. Szkolna 17A,                              44-323 Połomia</t>
  </si>
  <si>
    <t>Gminny Ośrodek Sportu                     w Mszanie,                                         ul. Szkolna 17A,                              44-323 Połomia</t>
  </si>
  <si>
    <t xml:space="preserve">wykorzystanie na potrzeby własne:
ogrzewanie obiektu, podgrzewanie wody, </t>
  </si>
  <si>
    <t>00722822</t>
  </si>
  <si>
    <t>BW-4</t>
  </si>
  <si>
    <t>PL0031141924</t>
  </si>
  <si>
    <t>ul. Tuskera 6,                 
 44-325 Mszana</t>
  </si>
  <si>
    <t>wykorzystanie na potrzeby własne:
ogrzewanie obiektu, podgrzewanie wody</t>
  </si>
  <si>
    <t>01039214</t>
  </si>
  <si>
    <t>BW-3.6</t>
  </si>
  <si>
    <t>PL0031326236</t>
  </si>
  <si>
    <t>ul. Centralna 93 A             
 44-323 Połomia</t>
  </si>
  <si>
    <t>wykorzystanie na potrzeby własne:
ogrzewanie obiektu, podgrzewanie wody,</t>
  </si>
  <si>
    <t>00177500</t>
  </si>
  <si>
    <t>PL0031329633</t>
  </si>
  <si>
    <t xml:space="preserve">Gminny Ośrodek Sportu                   </t>
  </si>
  <si>
    <t>ul. Centralna 83 A             
 44-323 Połomia</t>
  </si>
  <si>
    <t>00009805</t>
  </si>
  <si>
    <t>PL0031329632</t>
  </si>
  <si>
    <t>Gminny Ośrodek Sportu</t>
  </si>
  <si>
    <t>ul. Szkolna 6,                 
 44-325 Mszana</t>
  </si>
  <si>
    <t>02276258</t>
  </si>
  <si>
    <t>pierwsza</t>
  </si>
  <si>
    <t>PL0031880884</t>
  </si>
  <si>
    <t>ul. Tuskera 1,                 
 44-325 Mszana</t>
  </si>
  <si>
    <t>00040120</t>
  </si>
  <si>
    <t>BW-3.12T</t>
  </si>
  <si>
    <t>PL0031843928</t>
  </si>
  <si>
    <t>łącznie</t>
  </si>
  <si>
    <t>podatek akcyzowy</t>
  </si>
  <si>
    <t>określony 
do 31.12.2020r.</t>
  </si>
  <si>
    <t>01.01.2021r.</t>
  </si>
  <si>
    <t>trzecia</t>
  </si>
  <si>
    <t>zw.</t>
  </si>
  <si>
    <t xml:space="preserve">Szkoła Podstawowa 
w Gogołowej
</t>
  </si>
  <si>
    <t>00300952</t>
  </si>
  <si>
    <t>nieokreślony 
w trakcie wypowiedzenia 
do 31.12.2020r.</t>
  </si>
  <si>
    <t>PL030001578</t>
  </si>
  <si>
    <t>ul. Centralna 93,                              44-323 Połomia</t>
  </si>
  <si>
    <t>PI.271.21.2020</t>
  </si>
  <si>
    <r>
      <rPr>
        <b/>
        <sz val="9"/>
        <color rgb="FFFF0000"/>
        <rFont val="Arial"/>
        <family val="2"/>
        <charset val="238"/>
      </rPr>
      <t>Prognoza zużycia gazu w 2021 (kWh)</t>
    </r>
    <r>
      <rPr>
        <b/>
        <sz val="9"/>
        <rFont val="Arial"/>
        <family val="2"/>
        <charset val="238"/>
      </rPr>
      <t xml:space="preserve"> / </t>
    </r>
    <r>
      <rPr>
        <b/>
        <sz val="9"/>
        <color rgb="FF00B050"/>
        <rFont val="Arial"/>
        <family val="2"/>
        <charset val="238"/>
      </rPr>
      <t>faktyczne zużycie w ostatnich 12 miesiącach</t>
    </r>
  </si>
  <si>
    <t>Fortum Marketing and Sales Polska S.A., ul. Jana Heweliusza 9, 80-890 Gdańsk</t>
  </si>
</sst>
</file>

<file path=xl/styles.xml><?xml version="1.0" encoding="utf-8"?>
<styleSheet xmlns="http://schemas.openxmlformats.org/spreadsheetml/2006/main">
  <numFmts count="1">
    <numFmt numFmtId="164" formatCode="0.0"/>
  </numFmts>
  <fonts count="25"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i/>
      <sz val="8"/>
      <name val="Verdana"/>
      <family val="2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color rgb="FF00B050"/>
      <name val="Arial"/>
      <family val="2"/>
      <charset val="238"/>
    </font>
    <font>
      <sz val="8"/>
      <color rgb="FF00B050"/>
      <name val="Arial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rgb="FF00B050"/>
      <name val="Arial"/>
      <family val="2"/>
      <charset val="238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9"/>
      <color rgb="FF7030A0"/>
      <name val="Arial"/>
      <family val="2"/>
    </font>
    <font>
      <b/>
      <sz val="9"/>
      <color rgb="FFFF0000"/>
      <name val="Arial"/>
      <family val="2"/>
    </font>
    <font>
      <sz val="10"/>
      <color rgb="FF7030A0"/>
      <name val="Arial"/>
      <family val="2"/>
    </font>
    <font>
      <b/>
      <sz val="9"/>
      <color rgb="FF00B050"/>
      <name val="Arial"/>
      <family val="2"/>
    </font>
    <font>
      <sz val="9"/>
      <color rgb="FFFF0000"/>
      <name val="Arial"/>
      <family val="2"/>
    </font>
    <font>
      <b/>
      <sz val="8"/>
      <color rgb="FFFF0000"/>
      <name val="Arial"/>
      <family val="2"/>
      <charset val="238"/>
    </font>
    <font>
      <sz val="9"/>
      <color rgb="FF00B05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42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6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42"/>
      </patternFill>
    </fill>
    <fill>
      <patternFill patternType="solid">
        <fgColor theme="0" tint="-0.14999847407452621"/>
        <bgColor indexed="42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indexed="42"/>
      </patternFill>
    </fill>
    <fill>
      <patternFill patternType="solid">
        <fgColor theme="4" tint="0.39997558519241921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DBDBDB"/>
        <bgColor indexed="42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6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5" fillId="0" borderId="2" xfId="0" applyFont="1" applyBorder="1"/>
    <xf numFmtId="0" fontId="5" fillId="0" borderId="2" xfId="0" applyFont="1" applyBorder="1" applyAlignment="1">
      <alignment horizontal="center" vertical="center"/>
    </xf>
    <xf numFmtId="0" fontId="4" fillId="0" borderId="2" xfId="0" applyFont="1" applyBorder="1"/>
    <xf numFmtId="0" fontId="4" fillId="0" borderId="2" xfId="0" applyFont="1" applyBorder="1" applyAlignment="1">
      <alignment wrapText="1"/>
    </xf>
    <xf numFmtId="0" fontId="6" fillId="2" borderId="5" xfId="0" applyFont="1" applyFill="1" applyBorder="1" applyAlignment="1">
      <alignment horizontal="center"/>
    </xf>
    <xf numFmtId="0" fontId="0" fillId="2" borderId="2" xfId="0" applyFill="1" applyBorder="1"/>
    <xf numFmtId="0" fontId="4" fillId="0" borderId="6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textRotation="90" wrapText="1"/>
    </xf>
    <xf numFmtId="0" fontId="4" fillId="6" borderId="6" xfId="0" applyFont="1" applyFill="1" applyBorder="1" applyAlignment="1">
      <alignment horizontal="center" vertical="center" textRotation="90" wrapText="1"/>
    </xf>
    <xf numFmtId="0" fontId="6" fillId="7" borderId="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1" fontId="13" fillId="8" borderId="10" xfId="0" applyNumberFormat="1" applyFont="1" applyFill="1" applyBorder="1" applyAlignment="1">
      <alignment horizontal="center" vertical="center"/>
    </xf>
    <xf numFmtId="1" fontId="13" fillId="6" borderId="10" xfId="0" applyNumberFormat="1" applyFont="1" applyFill="1" applyBorder="1" applyAlignment="1">
      <alignment horizontal="center" vertical="center"/>
    </xf>
    <xf numFmtId="1" fontId="13" fillId="6" borderId="10" xfId="0" applyNumberFormat="1" applyFont="1" applyFill="1" applyBorder="1" applyAlignment="1">
      <alignment horizontal="center" vertical="center" wrapText="1"/>
    </xf>
    <xf numFmtId="1" fontId="13" fillId="8" borderId="10" xfId="0" applyNumberFormat="1" applyFont="1" applyFill="1" applyBorder="1" applyAlignment="1">
      <alignment horizontal="center" vertical="center" wrapText="1"/>
    </xf>
    <xf numFmtId="3" fontId="8" fillId="9" borderId="10" xfId="0" applyNumberFormat="1" applyFont="1" applyFill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1" fontId="14" fillId="8" borderId="13" xfId="0" applyNumberFormat="1" applyFont="1" applyFill="1" applyBorder="1" applyAlignment="1">
      <alignment horizontal="center" vertical="center"/>
    </xf>
    <xf numFmtId="1" fontId="14" fillId="6" borderId="13" xfId="0" applyNumberFormat="1" applyFont="1" applyFill="1" applyBorder="1" applyAlignment="1">
      <alignment horizontal="center" vertical="center"/>
    </xf>
    <xf numFmtId="1" fontId="14" fillId="6" borderId="13" xfId="0" applyNumberFormat="1" applyFont="1" applyFill="1" applyBorder="1" applyAlignment="1">
      <alignment horizontal="center" vertical="center" wrapText="1"/>
    </xf>
    <xf numFmtId="1" fontId="14" fillId="8" borderId="13" xfId="0" applyNumberFormat="1" applyFont="1" applyFill="1" applyBorder="1" applyAlignment="1">
      <alignment horizontal="center" vertical="center" wrapText="1"/>
    </xf>
    <xf numFmtId="3" fontId="9" fillId="9" borderId="13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Border="1" applyAlignment="1">
      <alignment horizontal="center" vertical="center" wrapText="1"/>
    </xf>
    <xf numFmtId="0" fontId="11" fillId="10" borderId="14" xfId="0" applyFont="1" applyFill="1" applyBorder="1" applyAlignment="1">
      <alignment horizontal="center" vertical="center"/>
    </xf>
    <xf numFmtId="0" fontId="11" fillId="10" borderId="14" xfId="0" applyFont="1" applyFill="1" applyBorder="1" applyAlignment="1">
      <alignment horizontal="center" vertical="center" wrapText="1"/>
    </xf>
    <xf numFmtId="0" fontId="15" fillId="10" borderId="14" xfId="0" applyNumberFormat="1" applyFont="1" applyFill="1" applyBorder="1" applyAlignment="1" applyProtection="1">
      <alignment horizontal="center" vertical="center" wrapText="1"/>
    </xf>
    <xf numFmtId="1" fontId="11" fillId="11" borderId="14" xfId="0" quotePrefix="1" applyNumberFormat="1" applyFont="1" applyFill="1" applyBorder="1" applyAlignment="1">
      <alignment horizontal="center" vertical="center" wrapText="1"/>
    </xf>
    <xf numFmtId="1" fontId="16" fillId="11" borderId="14" xfId="0" quotePrefix="1" applyNumberFormat="1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/>
    </xf>
    <xf numFmtId="3" fontId="16" fillId="11" borderId="14" xfId="0" applyNumberFormat="1" applyFont="1" applyFill="1" applyBorder="1" applyAlignment="1">
      <alignment horizontal="center" vertical="center"/>
    </xf>
    <xf numFmtId="164" fontId="11" fillId="12" borderId="14" xfId="0" applyNumberFormat="1" applyFont="1" applyFill="1" applyBorder="1" applyAlignment="1">
      <alignment horizontal="center" vertical="center"/>
    </xf>
    <xf numFmtId="3" fontId="17" fillId="10" borderId="2" xfId="0" applyNumberFormat="1" applyFont="1" applyFill="1" applyBorder="1"/>
    <xf numFmtId="0" fontId="17" fillId="10" borderId="2" xfId="0" applyFont="1" applyFill="1" applyBorder="1"/>
    <xf numFmtId="0" fontId="17" fillId="0" borderId="0" xfId="0" applyFont="1"/>
    <xf numFmtId="49" fontId="11" fillId="0" borderId="10" xfId="0" applyNumberFormat="1" applyFont="1" applyBorder="1" applyAlignment="1">
      <alignment horizontal="center" vertical="center" wrapText="1"/>
    </xf>
    <xf numFmtId="3" fontId="19" fillId="9" borderId="10" xfId="0" applyNumberFormat="1" applyFont="1" applyFill="1" applyBorder="1" applyAlignment="1">
      <alignment horizontal="center" vertical="center" wrapText="1"/>
    </xf>
    <xf numFmtId="0" fontId="20" fillId="0" borderId="0" xfId="0" applyFont="1"/>
    <xf numFmtId="3" fontId="21" fillId="9" borderId="13" xfId="0" applyNumberFormat="1" applyFont="1" applyFill="1" applyBorder="1" applyAlignment="1">
      <alignment horizontal="center" vertical="center" wrapText="1"/>
    </xf>
    <xf numFmtId="0" fontId="22" fillId="10" borderId="14" xfId="0" applyFont="1" applyFill="1" applyBorder="1" applyAlignment="1">
      <alignment horizontal="center" vertical="center"/>
    </xf>
    <xf numFmtId="0" fontId="22" fillId="10" borderId="14" xfId="0" applyFont="1" applyFill="1" applyBorder="1" applyAlignment="1">
      <alignment horizontal="center" vertical="center" wrapText="1"/>
    </xf>
    <xf numFmtId="0" fontId="22" fillId="11" borderId="14" xfId="0" applyFont="1" applyFill="1" applyBorder="1" applyAlignment="1">
      <alignment horizontal="center" vertical="center" wrapText="1"/>
    </xf>
    <xf numFmtId="1" fontId="16" fillId="11" borderId="14" xfId="0" applyNumberFormat="1" applyFont="1" applyFill="1" applyBorder="1" applyAlignment="1">
      <alignment horizontal="center" vertical="center" wrapText="1"/>
    </xf>
    <xf numFmtId="0" fontId="16" fillId="10" borderId="14" xfId="0" applyFont="1" applyFill="1" applyBorder="1" applyAlignment="1">
      <alignment horizontal="center" vertical="center" wrapText="1"/>
    </xf>
    <xf numFmtId="164" fontId="11" fillId="12" borderId="14" xfId="0" applyNumberFormat="1" applyFont="1" applyFill="1" applyBorder="1" applyAlignment="1">
      <alignment horizontal="center" vertical="center" wrapText="1"/>
    </xf>
    <xf numFmtId="0" fontId="22" fillId="10" borderId="14" xfId="0" applyNumberFormat="1" applyFont="1" applyFill="1" applyBorder="1" applyAlignment="1" applyProtection="1">
      <alignment horizontal="center" vertical="center" wrapText="1"/>
    </xf>
    <xf numFmtId="0" fontId="16" fillId="11" borderId="14" xfId="0" applyFont="1" applyFill="1" applyBorder="1" applyAlignment="1">
      <alignment horizontal="center" vertical="center" wrapText="1"/>
    </xf>
    <xf numFmtId="3" fontId="16" fillId="11" borderId="14" xfId="0" applyNumberFormat="1" applyFont="1" applyFill="1" applyBorder="1" applyAlignment="1">
      <alignment horizontal="center" vertical="center" wrapText="1"/>
    </xf>
    <xf numFmtId="0" fontId="22" fillId="10" borderId="6" xfId="0" applyFont="1" applyFill="1" applyBorder="1" applyAlignment="1">
      <alignment horizontal="center" vertical="center"/>
    </xf>
    <xf numFmtId="0" fontId="22" fillId="10" borderId="6" xfId="0" applyFont="1" applyFill="1" applyBorder="1" applyAlignment="1">
      <alignment horizontal="center" vertical="center" wrapText="1"/>
    </xf>
    <xf numFmtId="0" fontId="22" fillId="10" borderId="6" xfId="0" applyNumberFormat="1" applyFont="1" applyFill="1" applyBorder="1" applyAlignment="1" applyProtection="1">
      <alignment horizontal="center" vertical="center" wrapText="1"/>
    </xf>
    <xf numFmtId="0" fontId="22" fillId="11" borderId="6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3" fontId="16" fillId="11" borderId="6" xfId="0" applyNumberFormat="1" applyFont="1" applyFill="1" applyBorder="1" applyAlignment="1">
      <alignment horizontal="center" vertical="center" wrapText="1"/>
    </xf>
    <xf numFmtId="164" fontId="22" fillId="12" borderId="6" xfId="0" applyNumberFormat="1" applyFont="1" applyFill="1" applyBorder="1" applyAlignment="1">
      <alignment horizontal="center" vertical="center" wrapText="1"/>
    </xf>
    <xf numFmtId="0" fontId="6" fillId="13" borderId="0" xfId="0" applyFont="1" applyFill="1" applyBorder="1"/>
    <xf numFmtId="0" fontId="4" fillId="13" borderId="0" xfId="0" applyFont="1" applyFill="1" applyBorder="1"/>
    <xf numFmtId="3" fontId="6" fillId="13" borderId="0" xfId="0" applyNumberFormat="1" applyFont="1" applyFill="1" applyBorder="1" applyAlignment="1">
      <alignment horizontal="center" vertical="center"/>
    </xf>
    <xf numFmtId="3" fontId="3" fillId="13" borderId="0" xfId="0" applyNumberFormat="1" applyFont="1" applyFill="1" applyBorder="1" applyAlignment="1">
      <alignment horizontal="center" vertical="center"/>
    </xf>
    <xf numFmtId="0" fontId="12" fillId="0" borderId="0" xfId="0" applyFont="1"/>
    <xf numFmtId="0" fontId="4" fillId="13" borderId="0" xfId="0" applyFont="1" applyFill="1" applyBorder="1" applyAlignment="1">
      <alignment vertical="center"/>
    </xf>
    <xf numFmtId="0" fontId="4" fillId="13" borderId="0" xfId="0" applyFont="1" applyFill="1" applyBorder="1" applyAlignment="1">
      <alignment horizontal="center" vertical="center"/>
    </xf>
    <xf numFmtId="0" fontId="4" fillId="13" borderId="0" xfId="0" applyFont="1" applyFill="1" applyBorder="1" applyAlignment="1">
      <alignment wrapText="1"/>
    </xf>
    <xf numFmtId="0" fontId="0" fillId="13" borderId="0" xfId="0" applyFill="1" applyBorder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wrapText="1"/>
    </xf>
    <xf numFmtId="0" fontId="3" fillId="0" borderId="1" xfId="0" applyFont="1" applyBorder="1" applyAlignment="1">
      <alignment vertical="center"/>
    </xf>
    <xf numFmtId="1" fontId="8" fillId="14" borderId="10" xfId="0" applyNumberFormat="1" applyFont="1" applyFill="1" applyBorder="1" applyAlignment="1">
      <alignment horizontal="center" vertical="center"/>
    </xf>
    <xf numFmtId="1" fontId="14" fillId="8" borderId="2" xfId="0" applyNumberFormat="1" applyFont="1" applyFill="1" applyBorder="1" applyAlignment="1">
      <alignment horizontal="center" vertical="center"/>
    </xf>
    <xf numFmtId="1" fontId="9" fillId="14" borderId="2" xfId="0" applyNumberFormat="1" applyFont="1" applyFill="1" applyBorder="1" applyAlignment="1">
      <alignment horizontal="center" vertical="center"/>
    </xf>
    <xf numFmtId="0" fontId="23" fillId="0" borderId="0" xfId="0" applyFont="1"/>
    <xf numFmtId="0" fontId="24" fillId="0" borderId="13" xfId="0" applyFont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Border="1"/>
    <xf numFmtId="0" fontId="4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 wrapText="1"/>
    </xf>
    <xf numFmtId="1" fontId="12" fillId="3" borderId="9" xfId="0" applyNumberFormat="1" applyFont="1" applyFill="1" applyBorder="1" applyAlignment="1">
      <alignment horizontal="center" vertical="center" wrapText="1"/>
    </xf>
    <xf numFmtId="1" fontId="12" fillId="3" borderId="12" xfId="0" applyNumberFormat="1" applyFont="1" applyFill="1" applyBorder="1" applyAlignment="1">
      <alignment horizontal="center" vertical="center" wrapText="1"/>
    </xf>
    <xf numFmtId="1" fontId="12" fillId="3" borderId="9" xfId="0" quotePrefix="1" applyNumberFormat="1" applyFont="1" applyFill="1" applyBorder="1" applyAlignment="1">
      <alignment horizontal="center" vertical="center" wrapText="1"/>
    </xf>
    <xf numFmtId="1" fontId="12" fillId="3" borderId="12" xfId="0" quotePrefix="1" applyNumberFormat="1" applyFont="1" applyFill="1" applyBorder="1" applyAlignment="1">
      <alignment horizontal="center" vertical="center" wrapText="1"/>
    </xf>
    <xf numFmtId="3" fontId="7" fillId="8" borderId="9" xfId="0" applyNumberFormat="1" applyFont="1" applyFill="1" applyBorder="1" applyAlignment="1">
      <alignment horizontal="center" vertical="center" wrapText="1"/>
    </xf>
    <xf numFmtId="3" fontId="7" fillId="8" borderId="1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1" fontId="12" fillId="5" borderId="9" xfId="0" applyNumberFormat="1" applyFont="1" applyFill="1" applyBorder="1" applyAlignment="1">
      <alignment horizontal="center" vertical="center"/>
    </xf>
    <xf numFmtId="1" fontId="12" fillId="5" borderId="12" xfId="0" applyNumberFormat="1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1" fontId="11" fillId="3" borderId="9" xfId="0" applyNumberFormat="1" applyFont="1" applyFill="1" applyBorder="1" applyAlignment="1">
      <alignment horizontal="center" vertical="center" wrapText="1"/>
    </xf>
    <xf numFmtId="1" fontId="11" fillId="3" borderId="12" xfId="0" applyNumberFormat="1" applyFont="1" applyFill="1" applyBorder="1" applyAlignment="1">
      <alignment horizontal="center" vertical="center" wrapText="1"/>
    </xf>
    <xf numFmtId="1" fontId="11" fillId="3" borderId="9" xfId="0" quotePrefix="1" applyNumberFormat="1" applyFont="1" applyFill="1" applyBorder="1" applyAlignment="1">
      <alignment horizontal="center" vertical="center" wrapText="1"/>
    </xf>
    <xf numFmtId="1" fontId="11" fillId="3" borderId="12" xfId="0" quotePrefix="1" applyNumberFormat="1" applyFont="1" applyFill="1" applyBorder="1" applyAlignment="1">
      <alignment horizontal="center" vertical="center" wrapText="1"/>
    </xf>
    <xf numFmtId="3" fontId="16" fillId="8" borderId="9" xfId="0" applyNumberFormat="1" applyFont="1" applyFill="1" applyBorder="1" applyAlignment="1">
      <alignment horizontal="center" vertical="center" wrapText="1"/>
    </xf>
    <xf numFmtId="3" fontId="16" fillId="8" borderId="12" xfId="0" applyNumberFormat="1" applyFont="1" applyFill="1" applyBorder="1" applyAlignment="1">
      <alignment horizontal="center" vertical="center" wrapText="1"/>
    </xf>
    <xf numFmtId="1" fontId="18" fillId="5" borderId="9" xfId="0" applyNumberFormat="1" applyFont="1" applyFill="1" applyBorder="1" applyAlignment="1">
      <alignment horizontal="center" vertical="center"/>
    </xf>
    <xf numFmtId="1" fontId="18" fillId="5" borderId="12" xfId="0" applyNumberFormat="1" applyFont="1" applyFill="1" applyBorder="1" applyAlignment="1">
      <alignment horizontal="center" vertical="center"/>
    </xf>
    <xf numFmtId="1" fontId="13" fillId="8" borderId="15" xfId="0" applyNumberFormat="1" applyFont="1" applyFill="1" applyBorder="1" applyAlignment="1">
      <alignment horizontal="center" vertical="center"/>
    </xf>
    <xf numFmtId="1" fontId="13" fillId="8" borderId="16" xfId="0" applyNumberFormat="1" applyFont="1" applyFill="1" applyBorder="1" applyAlignment="1">
      <alignment horizontal="center" vertical="center"/>
    </xf>
    <xf numFmtId="1" fontId="14" fillId="8" borderId="17" xfId="0" applyNumberFormat="1" applyFont="1" applyFill="1" applyBorder="1" applyAlignment="1">
      <alignment horizontal="center" vertical="center"/>
    </xf>
    <xf numFmtId="1" fontId="14" fillId="8" borderId="18" xfId="0" applyNumberFormat="1" applyFont="1" applyFill="1" applyBorder="1" applyAlignment="1">
      <alignment horizontal="center" vertical="center"/>
    </xf>
    <xf numFmtId="1" fontId="14" fillId="6" borderId="17" xfId="0" applyNumberFormat="1" applyFont="1" applyFill="1" applyBorder="1" applyAlignment="1">
      <alignment horizontal="center" vertical="center" wrapText="1"/>
    </xf>
    <xf numFmtId="1" fontId="14" fillId="6" borderId="18" xfId="0" applyNumberFormat="1" applyFont="1" applyFill="1" applyBorder="1" applyAlignment="1">
      <alignment horizontal="center" vertical="center" wrapText="1"/>
    </xf>
    <xf numFmtId="1" fontId="13" fillId="6" borderId="15" xfId="0" applyNumberFormat="1" applyFont="1" applyFill="1" applyBorder="1" applyAlignment="1">
      <alignment horizontal="center" vertical="center" wrapText="1"/>
    </xf>
    <xf numFmtId="1" fontId="13" fillId="6" borderId="16" xfId="0" applyNumberFormat="1" applyFont="1" applyFill="1" applyBorder="1" applyAlignment="1">
      <alignment horizontal="center" vertical="center" wrapText="1"/>
    </xf>
    <xf numFmtId="3" fontId="16" fillId="11" borderId="19" xfId="0" applyNumberFormat="1" applyFont="1" applyFill="1" applyBorder="1" applyAlignment="1">
      <alignment horizontal="center" vertical="center" wrapText="1"/>
    </xf>
    <xf numFmtId="3" fontId="16" fillId="11" borderId="20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" fontId="13" fillId="8" borderId="25" xfId="0" applyNumberFormat="1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1" fontId="14" fillId="8" borderId="26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33"/>
  <sheetViews>
    <sheetView tabSelected="1" topLeftCell="I1" zoomScaleNormal="100" zoomScaleSheetLayoutView="90" workbookViewId="0">
      <selection activeCell="AA25" sqref="AA25:AA26"/>
    </sheetView>
  </sheetViews>
  <sheetFormatPr defaultColWidth="11.5703125" defaultRowHeight="12.75"/>
  <cols>
    <col min="1" max="1" width="5" style="77" customWidth="1"/>
    <col min="2" max="2" width="15" style="5" customWidth="1"/>
    <col min="3" max="3" width="14.42578125" style="78" customWidth="1"/>
    <col min="4" max="4" width="15" style="78" customWidth="1"/>
    <col min="5" max="5" width="13.5703125" style="78" customWidth="1"/>
    <col min="6" max="6" width="12.28515625" style="78" customWidth="1"/>
    <col min="7" max="7" width="10.28515625" style="5" customWidth="1"/>
    <col min="8" max="8" width="13.5703125" style="79" customWidth="1"/>
    <col min="9" max="9" width="10" style="79" customWidth="1"/>
    <col min="10" max="10" width="7.85546875" style="5" customWidth="1"/>
    <col min="11" max="11" width="10" style="4" customWidth="1"/>
    <col min="12" max="12" width="9.28515625" style="4" customWidth="1"/>
    <col min="13" max="13" width="8.7109375" style="4" customWidth="1"/>
    <col min="14" max="15" width="9.140625" style="4" customWidth="1"/>
    <col min="16" max="16" width="8.42578125" style="4" customWidth="1"/>
    <col min="17" max="17" width="8.85546875" style="4" customWidth="1"/>
    <col min="18" max="18" width="9.28515625" style="4" customWidth="1"/>
    <col min="19" max="19" width="9" style="4" customWidth="1"/>
    <col min="20" max="20" width="9.5703125" style="5" customWidth="1"/>
    <col min="21" max="21" width="9.85546875" style="5" customWidth="1"/>
    <col min="22" max="22" width="10.140625" style="5" customWidth="1"/>
    <col min="23" max="23" width="11.7109375" style="5" customWidth="1"/>
    <col min="24" max="24" width="10.5703125" customWidth="1"/>
    <col min="28" max="28" width="10.42578125" customWidth="1"/>
    <col min="29" max="29" width="7.140625" customWidth="1"/>
    <col min="30" max="30" width="5.28515625" customWidth="1"/>
  </cols>
  <sheetData>
    <row r="1" spans="1:30" s="1" customFormat="1" ht="15.75" customHeight="1">
      <c r="A1" s="105" t="s">
        <v>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  <c r="T1" s="105"/>
      <c r="U1" s="105"/>
      <c r="V1" s="105"/>
      <c r="W1" s="105"/>
      <c r="X1" s="105"/>
      <c r="Y1" s="105"/>
      <c r="Z1" s="105"/>
      <c r="AA1" s="105"/>
      <c r="AB1" s="105"/>
      <c r="AC1" s="105"/>
    </row>
    <row r="2" spans="1:30" ht="16.5" customHeight="1">
      <c r="A2" s="80" t="s">
        <v>96</v>
      </c>
      <c r="B2" s="2"/>
      <c r="C2" s="3"/>
      <c r="D2" s="3"/>
      <c r="E2" s="3"/>
      <c r="F2" s="3"/>
      <c r="G2" s="91"/>
      <c r="H2" s="91"/>
      <c r="I2" s="91"/>
      <c r="J2" s="91"/>
      <c r="K2" s="91"/>
      <c r="L2" s="91"/>
      <c r="M2" s="91"/>
      <c r="N2" s="91"/>
      <c r="O2" s="91"/>
      <c r="AB2" s="136" t="s">
        <v>1</v>
      </c>
      <c r="AC2" s="136"/>
      <c r="AD2" s="136"/>
    </row>
    <row r="3" spans="1:30" ht="16.5" customHeight="1">
      <c r="A3" s="6"/>
      <c r="B3" s="7"/>
      <c r="C3" s="8"/>
      <c r="D3" s="8"/>
      <c r="E3" s="8"/>
      <c r="F3" s="8"/>
      <c r="G3" s="9"/>
      <c r="H3" s="10"/>
      <c r="I3" s="10"/>
      <c r="J3" s="9"/>
      <c r="K3" s="92" t="s">
        <v>97</v>
      </c>
      <c r="L3" s="93"/>
      <c r="M3" s="93"/>
      <c r="N3" s="93"/>
      <c r="O3" s="93"/>
      <c r="P3" s="93"/>
      <c r="Q3" s="93"/>
      <c r="R3" s="93"/>
      <c r="S3" s="93"/>
      <c r="T3" s="93"/>
      <c r="U3" s="93"/>
      <c r="V3" s="94"/>
      <c r="W3" s="11"/>
      <c r="X3" s="12"/>
      <c r="Y3" s="12"/>
      <c r="Z3" s="12"/>
      <c r="AA3" s="12"/>
      <c r="AB3" s="12"/>
      <c r="AC3" s="12"/>
      <c r="AD3" s="12"/>
    </row>
    <row r="4" spans="1:30" s="22" customFormat="1" ht="80.25" customHeight="1" thickBot="1">
      <c r="A4" s="13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4" t="s">
        <v>7</v>
      </c>
      <c r="G4" s="14" t="s">
        <v>8</v>
      </c>
      <c r="H4" s="13" t="s">
        <v>9</v>
      </c>
      <c r="I4" s="15" t="s">
        <v>10</v>
      </c>
      <c r="J4" s="16" t="s">
        <v>11</v>
      </c>
      <c r="K4" s="17" t="s">
        <v>12</v>
      </c>
      <c r="L4" s="17" t="s">
        <v>13</v>
      </c>
      <c r="M4" s="17" t="s">
        <v>14</v>
      </c>
      <c r="N4" s="17" t="s">
        <v>15</v>
      </c>
      <c r="O4" s="17" t="s">
        <v>16</v>
      </c>
      <c r="P4" s="17" t="s">
        <v>17</v>
      </c>
      <c r="Q4" s="17" t="s">
        <v>18</v>
      </c>
      <c r="R4" s="17" t="s">
        <v>19</v>
      </c>
      <c r="S4" s="17" t="s">
        <v>20</v>
      </c>
      <c r="T4" s="18" t="s">
        <v>21</v>
      </c>
      <c r="U4" s="17" t="s">
        <v>22</v>
      </c>
      <c r="V4" s="17" t="s">
        <v>23</v>
      </c>
      <c r="W4" s="19" t="s">
        <v>24</v>
      </c>
      <c r="X4" s="20" t="s">
        <v>25</v>
      </c>
      <c r="Y4" s="20" t="s">
        <v>26</v>
      </c>
      <c r="Z4" s="20" t="s">
        <v>27</v>
      </c>
      <c r="AA4" s="20" t="s">
        <v>28</v>
      </c>
      <c r="AB4" s="20" t="s">
        <v>29</v>
      </c>
      <c r="AC4" s="21" t="s">
        <v>30</v>
      </c>
      <c r="AD4" s="21" t="s">
        <v>86</v>
      </c>
    </row>
    <row r="5" spans="1:30" ht="44.25" customHeight="1">
      <c r="A5" s="95">
        <v>1</v>
      </c>
      <c r="B5" s="97" t="s">
        <v>31</v>
      </c>
      <c r="C5" s="97" t="s">
        <v>32</v>
      </c>
      <c r="D5" s="97" t="s">
        <v>33</v>
      </c>
      <c r="E5" s="97" t="s">
        <v>34</v>
      </c>
      <c r="F5" s="99" t="s">
        <v>35</v>
      </c>
      <c r="G5" s="101" t="s">
        <v>36</v>
      </c>
      <c r="H5" s="23" t="s">
        <v>37</v>
      </c>
      <c r="I5" s="103" t="s">
        <v>38</v>
      </c>
      <c r="J5" s="108">
        <v>165</v>
      </c>
      <c r="K5" s="24">
        <v>66380</v>
      </c>
      <c r="L5" s="24">
        <v>51540</v>
      </c>
      <c r="M5" s="24">
        <v>47930</v>
      </c>
      <c r="N5" s="24">
        <v>32900</v>
      </c>
      <c r="O5" s="24">
        <v>22970</v>
      </c>
      <c r="P5" s="24">
        <v>10580</v>
      </c>
      <c r="Q5" s="24">
        <v>5860</v>
      </c>
      <c r="R5" s="24">
        <v>5770</v>
      </c>
      <c r="S5" s="24">
        <v>10050</v>
      </c>
      <c r="T5" s="25">
        <v>26680</v>
      </c>
      <c r="U5" s="26">
        <v>38900</v>
      </c>
      <c r="V5" s="27">
        <v>59530</v>
      </c>
      <c r="W5" s="28">
        <f t="shared" ref="W5:W12" si="0">SUM(K5:V5)</f>
        <v>379090</v>
      </c>
      <c r="X5" s="90" t="s">
        <v>39</v>
      </c>
      <c r="Y5" s="87" t="s">
        <v>39</v>
      </c>
      <c r="Z5" s="88" t="s">
        <v>98</v>
      </c>
      <c r="AA5" s="90" t="s">
        <v>87</v>
      </c>
      <c r="AB5" s="87" t="s">
        <v>88</v>
      </c>
      <c r="AC5" s="87" t="s">
        <v>89</v>
      </c>
      <c r="AD5" s="130" t="s">
        <v>90</v>
      </c>
    </row>
    <row r="6" spans="1:30" ht="40.5" customHeight="1" thickBot="1">
      <c r="A6" s="96"/>
      <c r="B6" s="98"/>
      <c r="C6" s="98"/>
      <c r="D6" s="98"/>
      <c r="E6" s="98"/>
      <c r="F6" s="100"/>
      <c r="G6" s="102"/>
      <c r="H6" s="29" t="s">
        <v>41</v>
      </c>
      <c r="I6" s="104"/>
      <c r="J6" s="109"/>
      <c r="K6" s="30">
        <v>63214</v>
      </c>
      <c r="L6" s="30">
        <v>49084</v>
      </c>
      <c r="M6" s="30">
        <v>45645</v>
      </c>
      <c r="N6" s="30">
        <v>31334</v>
      </c>
      <c r="O6" s="30">
        <v>21870</v>
      </c>
      <c r="P6" s="30">
        <v>10075</v>
      </c>
      <c r="Q6" s="30">
        <v>5579</v>
      </c>
      <c r="R6" s="30">
        <v>5492</v>
      </c>
      <c r="S6" s="30">
        <v>9574</v>
      </c>
      <c r="T6" s="31">
        <v>25405</v>
      </c>
      <c r="U6" s="32">
        <v>37051</v>
      </c>
      <c r="V6" s="33">
        <v>56694</v>
      </c>
      <c r="W6" s="34">
        <f t="shared" si="0"/>
        <v>361017</v>
      </c>
      <c r="X6" s="90"/>
      <c r="Y6" s="87"/>
      <c r="Z6" s="89"/>
      <c r="AA6" s="87"/>
      <c r="AB6" s="87"/>
      <c r="AC6" s="87"/>
      <c r="AD6" s="131"/>
    </row>
    <row r="7" spans="1:30" ht="45.75" customHeight="1">
      <c r="A7" s="95">
        <v>2</v>
      </c>
      <c r="B7" s="106" t="s">
        <v>42</v>
      </c>
      <c r="C7" s="97" t="s">
        <v>43</v>
      </c>
      <c r="D7" s="97" t="s">
        <v>33</v>
      </c>
      <c r="E7" s="106" t="s">
        <v>44</v>
      </c>
      <c r="F7" s="99" t="s">
        <v>45</v>
      </c>
      <c r="G7" s="101" t="s">
        <v>36</v>
      </c>
      <c r="H7" s="23">
        <v>25410494</v>
      </c>
      <c r="I7" s="103" t="s">
        <v>38</v>
      </c>
      <c r="J7" s="108">
        <v>219</v>
      </c>
      <c r="K7" s="24">
        <v>32950</v>
      </c>
      <c r="L7" s="24">
        <v>24550</v>
      </c>
      <c r="M7" s="24">
        <v>22420</v>
      </c>
      <c r="N7" s="24">
        <v>7990</v>
      </c>
      <c r="O7" s="24">
        <v>5540</v>
      </c>
      <c r="P7" s="24">
        <v>1460</v>
      </c>
      <c r="Q7" s="24">
        <v>980</v>
      </c>
      <c r="R7" s="24">
        <v>920</v>
      </c>
      <c r="S7" s="24">
        <v>5</v>
      </c>
      <c r="T7" s="25">
        <v>260</v>
      </c>
      <c r="U7" s="26">
        <v>15250</v>
      </c>
      <c r="V7" s="27">
        <v>28770</v>
      </c>
      <c r="W7" s="28">
        <f t="shared" si="0"/>
        <v>141095</v>
      </c>
      <c r="X7" s="90" t="s">
        <v>39</v>
      </c>
      <c r="Y7" s="87" t="s">
        <v>39</v>
      </c>
      <c r="Z7" s="88" t="s">
        <v>98</v>
      </c>
      <c r="AA7" s="90" t="s">
        <v>87</v>
      </c>
      <c r="AB7" s="87" t="s">
        <v>88</v>
      </c>
      <c r="AC7" s="87" t="s">
        <v>89</v>
      </c>
      <c r="AD7" s="130" t="s">
        <v>90</v>
      </c>
    </row>
    <row r="8" spans="1:30" ht="46.5" customHeight="1" thickBot="1">
      <c r="A8" s="96"/>
      <c r="B8" s="107"/>
      <c r="C8" s="98"/>
      <c r="D8" s="98"/>
      <c r="E8" s="107"/>
      <c r="F8" s="100"/>
      <c r="G8" s="102"/>
      <c r="H8" s="29" t="s">
        <v>46</v>
      </c>
      <c r="I8" s="104"/>
      <c r="J8" s="109"/>
      <c r="K8" s="30">
        <v>31376</v>
      </c>
      <c r="L8" s="30">
        <v>23378</v>
      </c>
      <c r="M8" s="30">
        <v>21350</v>
      </c>
      <c r="N8" s="30">
        <v>7606</v>
      </c>
      <c r="O8" s="30">
        <v>5279</v>
      </c>
      <c r="P8" s="30">
        <v>1388</v>
      </c>
      <c r="Q8" s="30">
        <v>937</v>
      </c>
      <c r="R8" s="30">
        <v>872</v>
      </c>
      <c r="S8" s="30">
        <v>0</v>
      </c>
      <c r="T8" s="31">
        <v>248</v>
      </c>
      <c r="U8" s="32">
        <v>14520</v>
      </c>
      <c r="V8" s="33">
        <v>27400</v>
      </c>
      <c r="W8" s="34">
        <f t="shared" si="0"/>
        <v>134354</v>
      </c>
      <c r="X8" s="90"/>
      <c r="Y8" s="87"/>
      <c r="Z8" s="89"/>
      <c r="AA8" s="87"/>
      <c r="AB8" s="87"/>
      <c r="AC8" s="87"/>
      <c r="AD8" s="131"/>
    </row>
    <row r="9" spans="1:30" ht="37.5" customHeight="1">
      <c r="A9" s="95">
        <v>3</v>
      </c>
      <c r="B9" s="106" t="s">
        <v>91</v>
      </c>
      <c r="C9" s="97" t="s">
        <v>47</v>
      </c>
      <c r="D9" s="97" t="s">
        <v>33</v>
      </c>
      <c r="E9" s="106" t="s">
        <v>48</v>
      </c>
      <c r="F9" s="99" t="s">
        <v>45</v>
      </c>
      <c r="G9" s="101" t="s">
        <v>36</v>
      </c>
      <c r="H9" s="23">
        <v>25823949</v>
      </c>
      <c r="I9" s="103" t="s">
        <v>38</v>
      </c>
      <c r="J9" s="108">
        <v>274</v>
      </c>
      <c r="K9" s="24">
        <v>75110</v>
      </c>
      <c r="L9" s="24">
        <v>63500</v>
      </c>
      <c r="M9" s="24">
        <v>48990</v>
      </c>
      <c r="N9" s="24">
        <v>3150</v>
      </c>
      <c r="O9" s="24">
        <v>18600</v>
      </c>
      <c r="P9" s="24">
        <v>8900</v>
      </c>
      <c r="Q9" s="24">
        <v>2040</v>
      </c>
      <c r="R9" s="24">
        <v>1880</v>
      </c>
      <c r="S9" s="24">
        <v>4940</v>
      </c>
      <c r="T9" s="25">
        <v>23450</v>
      </c>
      <c r="U9" s="26">
        <v>52370</v>
      </c>
      <c r="V9" s="27">
        <v>71800</v>
      </c>
      <c r="W9" s="28">
        <f>SUM(K9:V9)</f>
        <v>374730</v>
      </c>
      <c r="X9" s="90" t="s">
        <v>39</v>
      </c>
      <c r="Y9" s="87" t="s">
        <v>39</v>
      </c>
      <c r="Z9" s="88" t="s">
        <v>98</v>
      </c>
      <c r="AA9" s="90" t="s">
        <v>87</v>
      </c>
      <c r="AB9" s="87" t="s">
        <v>88</v>
      </c>
      <c r="AC9" s="87" t="s">
        <v>89</v>
      </c>
      <c r="AD9" s="130" t="s">
        <v>90</v>
      </c>
    </row>
    <row r="10" spans="1:30" ht="49.5" customHeight="1" thickBot="1">
      <c r="A10" s="96"/>
      <c r="B10" s="107"/>
      <c r="C10" s="98"/>
      <c r="D10" s="98"/>
      <c r="E10" s="107"/>
      <c r="F10" s="100"/>
      <c r="G10" s="102"/>
      <c r="H10" s="29" t="s">
        <v>49</v>
      </c>
      <c r="I10" s="104"/>
      <c r="J10" s="109"/>
      <c r="K10" s="30">
        <v>71536</v>
      </c>
      <c r="L10" s="30">
        <v>60476</v>
      </c>
      <c r="M10" s="30">
        <v>46656</v>
      </c>
      <c r="N10" s="30">
        <v>3000</v>
      </c>
      <c r="O10" s="30">
        <v>17717</v>
      </c>
      <c r="P10" s="30">
        <v>8473</v>
      </c>
      <c r="Q10" s="30">
        <v>1943</v>
      </c>
      <c r="R10" s="30">
        <v>1789</v>
      </c>
      <c r="S10" s="30">
        <v>4703</v>
      </c>
      <c r="T10" s="31">
        <v>22332</v>
      </c>
      <c r="U10" s="32">
        <v>49873</v>
      </c>
      <c r="V10" s="33">
        <v>68375</v>
      </c>
      <c r="W10" s="34">
        <f>SUM(K10:V10)</f>
        <v>356873</v>
      </c>
      <c r="X10" s="90"/>
      <c r="Y10" s="87"/>
      <c r="Z10" s="89"/>
      <c r="AA10" s="87"/>
      <c r="AB10" s="87"/>
      <c r="AC10" s="87"/>
      <c r="AD10" s="131"/>
    </row>
    <row r="11" spans="1:30" ht="45" customHeight="1">
      <c r="A11" s="95">
        <v>4</v>
      </c>
      <c r="B11" s="106" t="s">
        <v>50</v>
      </c>
      <c r="C11" s="97" t="s">
        <v>51</v>
      </c>
      <c r="D11" s="97" t="s">
        <v>33</v>
      </c>
      <c r="E11" s="106" t="s">
        <v>52</v>
      </c>
      <c r="F11" s="99" t="s">
        <v>45</v>
      </c>
      <c r="G11" s="101" t="s">
        <v>36</v>
      </c>
      <c r="H11" s="35" t="s">
        <v>53</v>
      </c>
      <c r="I11" s="103" t="s">
        <v>38</v>
      </c>
      <c r="J11" s="108">
        <v>329</v>
      </c>
      <c r="K11" s="24">
        <v>120520</v>
      </c>
      <c r="L11" s="24">
        <v>92440</v>
      </c>
      <c r="M11" s="24">
        <v>85020</v>
      </c>
      <c r="N11" s="24">
        <v>31950</v>
      </c>
      <c r="O11" s="24">
        <v>19030</v>
      </c>
      <c r="P11" s="24">
        <v>6000</v>
      </c>
      <c r="Q11" s="24">
        <v>4200</v>
      </c>
      <c r="R11" s="24">
        <v>4590</v>
      </c>
      <c r="S11" s="24">
        <v>21980</v>
      </c>
      <c r="T11" s="25">
        <v>51870</v>
      </c>
      <c r="U11" s="26">
        <v>75630</v>
      </c>
      <c r="V11" s="27">
        <v>103610</v>
      </c>
      <c r="W11" s="28">
        <f t="shared" si="0"/>
        <v>616840</v>
      </c>
      <c r="X11" s="90" t="s">
        <v>39</v>
      </c>
      <c r="Y11" s="87" t="s">
        <v>39</v>
      </c>
      <c r="Z11" s="88" t="s">
        <v>98</v>
      </c>
      <c r="AA11" s="90" t="s">
        <v>87</v>
      </c>
      <c r="AB11" s="87" t="s">
        <v>88</v>
      </c>
      <c r="AC11" s="87" t="s">
        <v>89</v>
      </c>
      <c r="AD11" s="130" t="s">
        <v>90</v>
      </c>
    </row>
    <row r="12" spans="1:30" ht="42" customHeight="1" thickBot="1">
      <c r="A12" s="96"/>
      <c r="B12" s="107"/>
      <c r="C12" s="98"/>
      <c r="D12" s="98"/>
      <c r="E12" s="107"/>
      <c r="F12" s="100"/>
      <c r="G12" s="102"/>
      <c r="H12" s="29" t="s">
        <v>54</v>
      </c>
      <c r="I12" s="104"/>
      <c r="J12" s="109"/>
      <c r="K12" s="30">
        <v>114782</v>
      </c>
      <c r="L12" s="30">
        <v>88037</v>
      </c>
      <c r="M12" s="30">
        <v>80974</v>
      </c>
      <c r="N12" s="30">
        <v>30425</v>
      </c>
      <c r="O12" s="30">
        <v>18122</v>
      </c>
      <c r="P12" s="30">
        <v>5709</v>
      </c>
      <c r="Q12" s="30">
        <v>3998</v>
      </c>
      <c r="R12" s="30">
        <v>4371</v>
      </c>
      <c r="S12" s="30">
        <v>20936</v>
      </c>
      <c r="T12" s="31">
        <v>49403</v>
      </c>
      <c r="U12" s="32">
        <v>72028</v>
      </c>
      <c r="V12" s="33">
        <v>98678</v>
      </c>
      <c r="W12" s="34">
        <f t="shared" si="0"/>
        <v>587463</v>
      </c>
      <c r="X12" s="90"/>
      <c r="Y12" s="87"/>
      <c r="Z12" s="89"/>
      <c r="AA12" s="87"/>
      <c r="AB12" s="87"/>
      <c r="AC12" s="87"/>
      <c r="AD12" s="131"/>
    </row>
    <row r="13" spans="1:30" s="46" customFormat="1" ht="45" customHeight="1">
      <c r="A13" s="132">
        <v>5</v>
      </c>
      <c r="B13" s="106" t="s">
        <v>56</v>
      </c>
      <c r="C13" s="97" t="s">
        <v>57</v>
      </c>
      <c r="D13" s="97" t="s">
        <v>33</v>
      </c>
      <c r="E13" s="106" t="s">
        <v>58</v>
      </c>
      <c r="F13" s="112" t="s">
        <v>59</v>
      </c>
      <c r="G13" s="114" t="s">
        <v>36</v>
      </c>
      <c r="H13" s="47" t="s">
        <v>92</v>
      </c>
      <c r="I13" s="116" t="s">
        <v>38</v>
      </c>
      <c r="J13" s="118"/>
      <c r="K13" s="24">
        <v>102620</v>
      </c>
      <c r="L13" s="24">
        <v>85220</v>
      </c>
      <c r="M13" s="24">
        <v>80670</v>
      </c>
      <c r="N13" s="24">
        <v>68200</v>
      </c>
      <c r="O13" s="24">
        <v>63400</v>
      </c>
      <c r="P13" s="24">
        <v>24170</v>
      </c>
      <c r="Q13" s="24">
        <v>29750</v>
      </c>
      <c r="R13" s="24">
        <v>28100</v>
      </c>
      <c r="S13" s="24">
        <v>48290</v>
      </c>
      <c r="T13" s="24">
        <v>62010</v>
      </c>
      <c r="U13" s="24">
        <v>72040</v>
      </c>
      <c r="V13" s="24">
        <v>77640</v>
      </c>
      <c r="W13" s="81">
        <v>742110</v>
      </c>
      <c r="X13" s="90" t="s">
        <v>39</v>
      </c>
      <c r="Y13" s="87" t="s">
        <v>39</v>
      </c>
      <c r="Z13" s="88" t="s">
        <v>40</v>
      </c>
      <c r="AA13" s="90" t="s">
        <v>93</v>
      </c>
      <c r="AB13" s="87" t="s">
        <v>88</v>
      </c>
      <c r="AC13" s="87" t="s">
        <v>79</v>
      </c>
      <c r="AD13" s="130" t="s">
        <v>90</v>
      </c>
    </row>
    <row r="14" spans="1:30" s="49" customFormat="1" ht="42" customHeight="1" thickBot="1">
      <c r="A14" s="133"/>
      <c r="B14" s="107"/>
      <c r="C14" s="98"/>
      <c r="D14" s="98"/>
      <c r="E14" s="107"/>
      <c r="F14" s="113"/>
      <c r="G14" s="115"/>
      <c r="H14" s="85" t="s">
        <v>94</v>
      </c>
      <c r="I14" s="117"/>
      <c r="J14" s="119"/>
      <c r="K14" s="82">
        <v>97732</v>
      </c>
      <c r="L14" s="82">
        <v>81166</v>
      </c>
      <c r="M14" s="82">
        <v>76827</v>
      </c>
      <c r="N14" s="82">
        <v>34615</v>
      </c>
      <c r="O14" s="82">
        <v>8802</v>
      </c>
      <c r="P14" s="82">
        <v>3836</v>
      </c>
      <c r="Q14" s="82">
        <v>0</v>
      </c>
      <c r="R14" s="82">
        <v>0</v>
      </c>
      <c r="S14" s="82">
        <v>45990</v>
      </c>
      <c r="T14" s="82">
        <v>59060</v>
      </c>
      <c r="U14" s="82">
        <v>68608</v>
      </c>
      <c r="V14" s="82">
        <v>73943</v>
      </c>
      <c r="W14" s="83">
        <f>SUM(K14:V14)</f>
        <v>550579</v>
      </c>
      <c r="X14" s="90"/>
      <c r="Y14" s="87"/>
      <c r="Z14" s="89"/>
      <c r="AA14" s="87"/>
      <c r="AB14" s="87"/>
      <c r="AC14" s="87"/>
      <c r="AD14" s="131"/>
    </row>
    <row r="15" spans="1:30" s="49" customFormat="1" ht="15" customHeight="1" thickBot="1">
      <c r="A15" s="36"/>
      <c r="B15" s="37"/>
      <c r="C15" s="38"/>
      <c r="D15" s="38"/>
      <c r="E15" s="38"/>
      <c r="F15" s="39"/>
      <c r="G15" s="40" t="s">
        <v>55</v>
      </c>
      <c r="H15" s="41" t="s">
        <v>38</v>
      </c>
      <c r="I15" s="42">
        <v>5</v>
      </c>
      <c r="J15" s="43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4"/>
      <c r="Y15" s="45"/>
      <c r="Z15" s="45"/>
      <c r="AA15" s="45"/>
      <c r="AB15" s="45"/>
      <c r="AC15" s="45"/>
      <c r="AD15" s="45"/>
    </row>
    <row r="16" spans="1:30" s="46" customFormat="1" ht="36" customHeight="1">
      <c r="A16" s="110">
        <v>6</v>
      </c>
      <c r="B16" s="106" t="s">
        <v>56</v>
      </c>
      <c r="C16" s="97" t="s">
        <v>95</v>
      </c>
      <c r="D16" s="97" t="s">
        <v>33</v>
      </c>
      <c r="E16" s="106" t="s">
        <v>58</v>
      </c>
      <c r="F16" s="112" t="s">
        <v>59</v>
      </c>
      <c r="G16" s="114" t="s">
        <v>36</v>
      </c>
      <c r="H16" s="47" t="s">
        <v>60</v>
      </c>
      <c r="I16" s="116" t="s">
        <v>61</v>
      </c>
      <c r="J16" s="118">
        <v>110</v>
      </c>
      <c r="K16" s="24">
        <v>23410</v>
      </c>
      <c r="L16" s="24">
        <v>10810</v>
      </c>
      <c r="M16" s="24">
        <v>14700</v>
      </c>
      <c r="N16" s="24">
        <v>8300</v>
      </c>
      <c r="O16" s="24">
        <v>8300</v>
      </c>
      <c r="P16" s="120">
        <v>6850</v>
      </c>
      <c r="Q16" s="121"/>
      <c r="R16" s="24">
        <v>2790</v>
      </c>
      <c r="S16" s="24">
        <v>5500</v>
      </c>
      <c r="T16" s="25">
        <v>9620</v>
      </c>
      <c r="U16" s="26">
        <v>13140</v>
      </c>
      <c r="V16" s="27">
        <v>17570</v>
      </c>
      <c r="W16" s="48">
        <f t="shared" ref="W16:W17" si="1">SUM(K16:V16)</f>
        <v>120990</v>
      </c>
      <c r="X16" s="90" t="s">
        <v>39</v>
      </c>
      <c r="Y16" s="87" t="s">
        <v>39</v>
      </c>
      <c r="Z16" s="88" t="s">
        <v>98</v>
      </c>
      <c r="AA16" s="90" t="s">
        <v>87</v>
      </c>
      <c r="AB16" s="87" t="s">
        <v>88</v>
      </c>
      <c r="AC16" s="87" t="s">
        <v>89</v>
      </c>
      <c r="AD16" s="130" t="s">
        <v>90</v>
      </c>
    </row>
    <row r="17" spans="1:30" s="49" customFormat="1" ht="51" customHeight="1" thickBot="1">
      <c r="A17" s="111"/>
      <c r="B17" s="107"/>
      <c r="C17" s="98"/>
      <c r="D17" s="98"/>
      <c r="E17" s="107"/>
      <c r="F17" s="113"/>
      <c r="G17" s="115"/>
      <c r="H17" s="86" t="s">
        <v>62</v>
      </c>
      <c r="I17" s="117"/>
      <c r="J17" s="119"/>
      <c r="K17" s="30">
        <v>22293</v>
      </c>
      <c r="L17" s="30">
        <v>10293</v>
      </c>
      <c r="M17" s="30">
        <v>14000</v>
      </c>
      <c r="N17" s="30">
        <v>9417</v>
      </c>
      <c r="O17" s="30">
        <v>7909</v>
      </c>
      <c r="P17" s="122">
        <v>6521</v>
      </c>
      <c r="Q17" s="123"/>
      <c r="R17" s="30">
        <v>2654</v>
      </c>
      <c r="S17" s="30">
        <v>5234</v>
      </c>
      <c r="T17" s="31">
        <v>9158</v>
      </c>
      <c r="U17" s="32">
        <v>12517</v>
      </c>
      <c r="V17" s="33">
        <v>16730</v>
      </c>
      <c r="W17" s="50">
        <f t="shared" si="1"/>
        <v>116726</v>
      </c>
      <c r="X17" s="90"/>
      <c r="Y17" s="87"/>
      <c r="Z17" s="89"/>
      <c r="AA17" s="87"/>
      <c r="AB17" s="87"/>
      <c r="AC17" s="87"/>
      <c r="AD17" s="131"/>
    </row>
    <row r="18" spans="1:30" s="49" customFormat="1" ht="15" customHeight="1" thickBot="1">
      <c r="A18" s="51"/>
      <c r="B18" s="52"/>
      <c r="C18" s="52"/>
      <c r="D18" s="52"/>
      <c r="E18" s="52"/>
      <c r="F18" s="53"/>
      <c r="G18" s="54" t="s">
        <v>55</v>
      </c>
      <c r="H18" s="55" t="s">
        <v>61</v>
      </c>
      <c r="I18" s="42">
        <v>1</v>
      </c>
      <c r="J18" s="56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4"/>
      <c r="Y18" s="45"/>
      <c r="Z18" s="45"/>
      <c r="AA18" s="45"/>
      <c r="AB18" s="45"/>
      <c r="AC18" s="45"/>
      <c r="AD18" s="45"/>
    </row>
    <row r="19" spans="1:30" s="49" customFormat="1" ht="47.25" customHeight="1">
      <c r="A19" s="95">
        <v>7</v>
      </c>
      <c r="B19" s="97" t="s">
        <v>31</v>
      </c>
      <c r="C19" s="97" t="s">
        <v>63</v>
      </c>
      <c r="D19" s="97" t="s">
        <v>33</v>
      </c>
      <c r="E19" s="97" t="s">
        <v>34</v>
      </c>
      <c r="F19" s="112" t="s">
        <v>64</v>
      </c>
      <c r="G19" s="114" t="s">
        <v>36</v>
      </c>
      <c r="H19" s="47" t="s">
        <v>65</v>
      </c>
      <c r="I19" s="116" t="s">
        <v>66</v>
      </c>
      <c r="J19" s="118"/>
      <c r="K19" s="120">
        <v>18920</v>
      </c>
      <c r="L19" s="121"/>
      <c r="M19" s="120">
        <v>10810</v>
      </c>
      <c r="N19" s="121"/>
      <c r="O19" s="120">
        <v>2</v>
      </c>
      <c r="P19" s="121"/>
      <c r="Q19" s="120">
        <v>2</v>
      </c>
      <c r="R19" s="121"/>
      <c r="S19" s="120">
        <v>24</v>
      </c>
      <c r="T19" s="121"/>
      <c r="U19" s="126">
        <v>3330</v>
      </c>
      <c r="V19" s="127"/>
      <c r="W19" s="48">
        <f t="shared" ref="W19:W29" si="2">SUM(K19:V19)</f>
        <v>33088</v>
      </c>
      <c r="X19" s="90" t="s">
        <v>39</v>
      </c>
      <c r="Y19" s="87" t="s">
        <v>39</v>
      </c>
      <c r="Z19" s="88" t="s">
        <v>98</v>
      </c>
      <c r="AA19" s="90" t="s">
        <v>87</v>
      </c>
      <c r="AB19" s="87" t="s">
        <v>88</v>
      </c>
      <c r="AC19" s="87" t="s">
        <v>89</v>
      </c>
      <c r="AD19" s="130" t="s">
        <v>90</v>
      </c>
    </row>
    <row r="20" spans="1:30" s="49" customFormat="1" ht="37.5" customHeight="1" thickBot="1">
      <c r="A20" s="96"/>
      <c r="B20" s="98"/>
      <c r="C20" s="98"/>
      <c r="D20" s="98"/>
      <c r="E20" s="98"/>
      <c r="F20" s="113"/>
      <c r="G20" s="115"/>
      <c r="H20" s="85" t="s">
        <v>67</v>
      </c>
      <c r="I20" s="117"/>
      <c r="J20" s="119"/>
      <c r="K20" s="122">
        <v>18023</v>
      </c>
      <c r="L20" s="123"/>
      <c r="M20" s="122">
        <v>10295</v>
      </c>
      <c r="N20" s="123"/>
      <c r="O20" s="122">
        <v>2</v>
      </c>
      <c r="P20" s="123"/>
      <c r="Q20" s="122">
        <v>2</v>
      </c>
      <c r="R20" s="123"/>
      <c r="S20" s="122">
        <v>23</v>
      </c>
      <c r="T20" s="123"/>
      <c r="U20" s="124">
        <v>3173</v>
      </c>
      <c r="V20" s="125"/>
      <c r="W20" s="50">
        <f t="shared" si="2"/>
        <v>31518</v>
      </c>
      <c r="X20" s="90"/>
      <c r="Y20" s="87"/>
      <c r="Z20" s="89"/>
      <c r="AA20" s="87"/>
      <c r="AB20" s="87"/>
      <c r="AC20" s="87"/>
      <c r="AD20" s="131"/>
    </row>
    <row r="21" spans="1:30" s="49" customFormat="1" ht="46.5" customHeight="1">
      <c r="A21" s="95">
        <v>8</v>
      </c>
      <c r="B21" s="106" t="s">
        <v>56</v>
      </c>
      <c r="C21" s="106" t="s">
        <v>68</v>
      </c>
      <c r="D21" s="97" t="s">
        <v>33</v>
      </c>
      <c r="E21" s="106" t="s">
        <v>58</v>
      </c>
      <c r="F21" s="112" t="s">
        <v>69</v>
      </c>
      <c r="G21" s="114" t="s">
        <v>36</v>
      </c>
      <c r="H21" s="47" t="s">
        <v>70</v>
      </c>
      <c r="I21" s="116" t="s">
        <v>66</v>
      </c>
      <c r="J21" s="118">
        <v>60</v>
      </c>
      <c r="K21" s="120">
        <v>20000</v>
      </c>
      <c r="L21" s="121"/>
      <c r="M21" s="120">
        <v>5130</v>
      </c>
      <c r="N21" s="121"/>
      <c r="O21" s="120">
        <v>1430</v>
      </c>
      <c r="P21" s="121"/>
      <c r="Q21" s="120">
        <v>570</v>
      </c>
      <c r="R21" s="121"/>
      <c r="S21" s="120">
        <v>4720</v>
      </c>
      <c r="T21" s="121"/>
      <c r="U21" s="126">
        <v>13820</v>
      </c>
      <c r="V21" s="127"/>
      <c r="W21" s="48">
        <f t="shared" si="2"/>
        <v>45670</v>
      </c>
      <c r="X21" s="90" t="s">
        <v>39</v>
      </c>
      <c r="Y21" s="87" t="s">
        <v>39</v>
      </c>
      <c r="Z21" s="88" t="s">
        <v>98</v>
      </c>
      <c r="AA21" s="90" t="s">
        <v>87</v>
      </c>
      <c r="AB21" s="87" t="s">
        <v>88</v>
      </c>
      <c r="AC21" s="87" t="s">
        <v>89</v>
      </c>
      <c r="AD21" s="130" t="s">
        <v>90</v>
      </c>
    </row>
    <row r="22" spans="1:30" s="49" customFormat="1" ht="37.5" customHeight="1" thickBot="1">
      <c r="A22" s="96"/>
      <c r="B22" s="107"/>
      <c r="C22" s="107"/>
      <c r="D22" s="98"/>
      <c r="E22" s="107"/>
      <c r="F22" s="113"/>
      <c r="G22" s="115"/>
      <c r="H22" s="85" t="s">
        <v>71</v>
      </c>
      <c r="I22" s="117"/>
      <c r="J22" s="119"/>
      <c r="K22" s="122">
        <v>19048</v>
      </c>
      <c r="L22" s="123"/>
      <c r="M22" s="122">
        <v>4889</v>
      </c>
      <c r="N22" s="123"/>
      <c r="O22" s="122">
        <v>1362</v>
      </c>
      <c r="P22" s="123"/>
      <c r="Q22" s="122">
        <v>542</v>
      </c>
      <c r="R22" s="123"/>
      <c r="S22" s="122">
        <v>4490</v>
      </c>
      <c r="T22" s="123"/>
      <c r="U22" s="124">
        <v>13166</v>
      </c>
      <c r="V22" s="125"/>
      <c r="W22" s="50">
        <f t="shared" si="2"/>
        <v>43497</v>
      </c>
      <c r="X22" s="90"/>
      <c r="Y22" s="87"/>
      <c r="Z22" s="89"/>
      <c r="AA22" s="87"/>
      <c r="AB22" s="87"/>
      <c r="AC22" s="87"/>
      <c r="AD22" s="131"/>
    </row>
    <row r="23" spans="1:30" s="49" customFormat="1" ht="47.25" customHeight="1">
      <c r="A23" s="95">
        <v>9</v>
      </c>
      <c r="B23" s="106" t="s">
        <v>72</v>
      </c>
      <c r="C23" s="106" t="s">
        <v>73</v>
      </c>
      <c r="D23" s="97" t="s">
        <v>33</v>
      </c>
      <c r="E23" s="106" t="s">
        <v>58</v>
      </c>
      <c r="F23" s="112" t="s">
        <v>64</v>
      </c>
      <c r="G23" s="114" t="s">
        <v>36</v>
      </c>
      <c r="H23" s="47" t="s">
        <v>74</v>
      </c>
      <c r="I23" s="116" t="s">
        <v>66</v>
      </c>
      <c r="J23" s="118">
        <v>50</v>
      </c>
      <c r="K23" s="120">
        <v>17820</v>
      </c>
      <c r="L23" s="121"/>
      <c r="M23" s="120">
        <v>7610</v>
      </c>
      <c r="N23" s="121"/>
      <c r="O23" s="120">
        <v>3840</v>
      </c>
      <c r="P23" s="121"/>
      <c r="Q23" s="120">
        <v>3720</v>
      </c>
      <c r="R23" s="121"/>
      <c r="S23" s="120">
        <v>10300</v>
      </c>
      <c r="T23" s="121"/>
      <c r="U23" s="126">
        <v>14010</v>
      </c>
      <c r="V23" s="127"/>
      <c r="W23" s="48">
        <f t="shared" si="2"/>
        <v>57300</v>
      </c>
      <c r="X23" s="90" t="s">
        <v>39</v>
      </c>
      <c r="Y23" s="87" t="s">
        <v>39</v>
      </c>
      <c r="Z23" s="88" t="s">
        <v>98</v>
      </c>
      <c r="AA23" s="90" t="s">
        <v>87</v>
      </c>
      <c r="AB23" s="87" t="s">
        <v>88</v>
      </c>
      <c r="AC23" s="87" t="s">
        <v>89</v>
      </c>
      <c r="AD23" s="130" t="s">
        <v>90</v>
      </c>
    </row>
    <row r="24" spans="1:30" s="49" customFormat="1" ht="37.5" customHeight="1" thickBot="1">
      <c r="A24" s="96"/>
      <c r="B24" s="107"/>
      <c r="C24" s="107"/>
      <c r="D24" s="98"/>
      <c r="E24" s="107"/>
      <c r="F24" s="113"/>
      <c r="G24" s="115"/>
      <c r="H24" s="85" t="s">
        <v>75</v>
      </c>
      <c r="I24" s="117"/>
      <c r="J24" s="119"/>
      <c r="K24" s="122">
        <v>16970</v>
      </c>
      <c r="L24" s="123"/>
      <c r="M24" s="122">
        <v>7249</v>
      </c>
      <c r="N24" s="123"/>
      <c r="O24" s="122">
        <v>3659</v>
      </c>
      <c r="P24" s="123"/>
      <c r="Q24" s="122">
        <v>3547</v>
      </c>
      <c r="R24" s="123"/>
      <c r="S24" s="122">
        <v>9802</v>
      </c>
      <c r="T24" s="123"/>
      <c r="U24" s="124">
        <v>13347</v>
      </c>
      <c r="V24" s="125"/>
      <c r="W24" s="50">
        <f t="shared" si="2"/>
        <v>54574</v>
      </c>
      <c r="X24" s="90"/>
      <c r="Y24" s="87"/>
      <c r="Z24" s="89"/>
      <c r="AA24" s="87"/>
      <c r="AB24" s="87"/>
      <c r="AC24" s="87"/>
      <c r="AD24" s="131"/>
    </row>
    <row r="25" spans="1:30" s="46" customFormat="1" ht="45" customHeight="1">
      <c r="A25" s="110">
        <v>10</v>
      </c>
      <c r="B25" s="97" t="s">
        <v>76</v>
      </c>
      <c r="C25" s="106" t="s">
        <v>77</v>
      </c>
      <c r="D25" s="97" t="s">
        <v>33</v>
      </c>
      <c r="E25" s="106" t="s">
        <v>58</v>
      </c>
      <c r="F25" s="112" t="s">
        <v>59</v>
      </c>
      <c r="G25" s="114" t="s">
        <v>36</v>
      </c>
      <c r="H25" s="47" t="s">
        <v>78</v>
      </c>
      <c r="I25" s="116" t="s">
        <v>66</v>
      </c>
      <c r="J25" s="118"/>
      <c r="K25" s="120">
        <v>14200</v>
      </c>
      <c r="L25" s="121"/>
      <c r="M25" s="120">
        <v>4180</v>
      </c>
      <c r="N25" s="121"/>
      <c r="O25" s="120">
        <v>380</v>
      </c>
      <c r="P25" s="121"/>
      <c r="Q25" s="120">
        <v>50</v>
      </c>
      <c r="R25" s="121"/>
      <c r="S25" s="120">
        <v>3600</v>
      </c>
      <c r="T25" s="121"/>
      <c r="U25" s="126">
        <v>11810</v>
      </c>
      <c r="V25" s="127"/>
      <c r="W25" s="48">
        <f t="shared" si="2"/>
        <v>34220</v>
      </c>
      <c r="X25" s="90" t="s">
        <v>39</v>
      </c>
      <c r="Y25" s="87" t="s">
        <v>39</v>
      </c>
      <c r="Z25" s="88" t="s">
        <v>98</v>
      </c>
      <c r="AA25" s="90" t="s">
        <v>87</v>
      </c>
      <c r="AB25" s="87" t="s">
        <v>88</v>
      </c>
      <c r="AC25" s="87" t="s">
        <v>89</v>
      </c>
      <c r="AD25" s="130" t="s">
        <v>90</v>
      </c>
    </row>
    <row r="26" spans="1:30" s="49" customFormat="1" ht="37.5" customHeight="1" thickBot="1">
      <c r="A26" s="111"/>
      <c r="B26" s="98"/>
      <c r="C26" s="107"/>
      <c r="D26" s="98"/>
      <c r="E26" s="107"/>
      <c r="F26" s="113"/>
      <c r="G26" s="115"/>
      <c r="H26" s="85" t="s">
        <v>80</v>
      </c>
      <c r="I26" s="117"/>
      <c r="J26" s="119"/>
      <c r="K26" s="122">
        <v>13519</v>
      </c>
      <c r="L26" s="123"/>
      <c r="M26" s="122">
        <v>3979</v>
      </c>
      <c r="N26" s="123"/>
      <c r="O26" s="122">
        <v>360</v>
      </c>
      <c r="P26" s="123"/>
      <c r="Q26" s="122">
        <v>45</v>
      </c>
      <c r="R26" s="123"/>
      <c r="S26" s="122">
        <v>3421</v>
      </c>
      <c r="T26" s="123"/>
      <c r="U26" s="124">
        <v>11247</v>
      </c>
      <c r="V26" s="125"/>
      <c r="W26" s="50">
        <f t="shared" si="2"/>
        <v>32571</v>
      </c>
      <c r="X26" s="90"/>
      <c r="Y26" s="87"/>
      <c r="Z26" s="89"/>
      <c r="AA26" s="87"/>
      <c r="AB26" s="87"/>
      <c r="AC26" s="87"/>
      <c r="AD26" s="131"/>
    </row>
    <row r="27" spans="1:30" s="49" customFormat="1" ht="13.5" customHeight="1" thickBot="1">
      <c r="A27" s="51"/>
      <c r="B27" s="52"/>
      <c r="C27" s="57"/>
      <c r="D27" s="57"/>
      <c r="E27" s="57"/>
      <c r="F27" s="53"/>
      <c r="G27" s="58" t="s">
        <v>55</v>
      </c>
      <c r="H27" s="55" t="s">
        <v>66</v>
      </c>
      <c r="I27" s="59">
        <v>4</v>
      </c>
      <c r="J27" s="56"/>
      <c r="K27" s="128"/>
      <c r="L27" s="129"/>
      <c r="M27" s="128"/>
      <c r="N27" s="129"/>
      <c r="O27" s="128"/>
      <c r="P27" s="129"/>
      <c r="Q27" s="128"/>
      <c r="R27" s="129"/>
      <c r="S27" s="128"/>
      <c r="T27" s="129"/>
      <c r="U27" s="128"/>
      <c r="V27" s="129"/>
      <c r="W27" s="42"/>
      <c r="X27" s="45"/>
      <c r="Y27" s="45"/>
      <c r="Z27" s="45"/>
      <c r="AA27" s="45"/>
      <c r="AB27" s="45"/>
      <c r="AC27" s="45"/>
      <c r="AD27" s="45"/>
    </row>
    <row r="28" spans="1:30" s="46" customFormat="1" ht="40.5" customHeight="1">
      <c r="A28" s="110">
        <v>11</v>
      </c>
      <c r="B28" s="97" t="s">
        <v>31</v>
      </c>
      <c r="C28" s="106" t="s">
        <v>81</v>
      </c>
      <c r="D28" s="97" t="s">
        <v>33</v>
      </c>
      <c r="E28" s="97" t="s">
        <v>34</v>
      </c>
      <c r="F28" s="112" t="s">
        <v>59</v>
      </c>
      <c r="G28" s="114" t="s">
        <v>36</v>
      </c>
      <c r="H28" s="47" t="s">
        <v>82</v>
      </c>
      <c r="I28" s="116" t="s">
        <v>83</v>
      </c>
      <c r="J28" s="118"/>
      <c r="K28" s="120">
        <v>10520</v>
      </c>
      <c r="L28" s="121"/>
      <c r="M28" s="120">
        <v>7560</v>
      </c>
      <c r="N28" s="121"/>
      <c r="O28" s="120">
        <v>5580</v>
      </c>
      <c r="P28" s="137"/>
      <c r="Q28" s="121"/>
      <c r="R28" s="24">
        <v>1</v>
      </c>
      <c r="S28" s="24">
        <v>3830</v>
      </c>
      <c r="T28" s="25">
        <v>2250</v>
      </c>
      <c r="U28" s="26">
        <v>2380</v>
      </c>
      <c r="V28" s="27">
        <v>8860</v>
      </c>
      <c r="W28" s="48">
        <f t="shared" si="2"/>
        <v>40981</v>
      </c>
      <c r="X28" s="90" t="s">
        <v>39</v>
      </c>
      <c r="Y28" s="87" t="s">
        <v>39</v>
      </c>
      <c r="Z28" s="88" t="s">
        <v>98</v>
      </c>
      <c r="AA28" s="90" t="s">
        <v>87</v>
      </c>
      <c r="AB28" s="87" t="s">
        <v>88</v>
      </c>
      <c r="AC28" s="87" t="s">
        <v>89</v>
      </c>
      <c r="AD28" s="130" t="s">
        <v>90</v>
      </c>
    </row>
    <row r="29" spans="1:30" s="72" customFormat="1" ht="43.5" customHeight="1" thickBot="1">
      <c r="A29" s="111"/>
      <c r="B29" s="98"/>
      <c r="C29" s="107"/>
      <c r="D29" s="98"/>
      <c r="E29" s="98"/>
      <c r="F29" s="113"/>
      <c r="G29" s="115"/>
      <c r="H29" s="85" t="s">
        <v>84</v>
      </c>
      <c r="I29" s="117"/>
      <c r="J29" s="119"/>
      <c r="K29" s="122">
        <v>10013</v>
      </c>
      <c r="L29" s="123"/>
      <c r="M29" s="122">
        <v>7204</v>
      </c>
      <c r="N29" s="123"/>
      <c r="O29" s="122">
        <v>5314</v>
      </c>
      <c r="P29" s="139"/>
      <c r="Q29" s="123"/>
      <c r="R29" s="30">
        <v>1</v>
      </c>
      <c r="S29" s="30">
        <v>3647</v>
      </c>
      <c r="T29" s="31">
        <v>2138</v>
      </c>
      <c r="U29" s="32">
        <v>2263</v>
      </c>
      <c r="V29" s="33">
        <v>8439</v>
      </c>
      <c r="W29" s="50">
        <f t="shared" si="2"/>
        <v>39019</v>
      </c>
      <c r="X29" s="90"/>
      <c r="Y29" s="87"/>
      <c r="Z29" s="89"/>
      <c r="AA29" s="87"/>
      <c r="AB29" s="87"/>
      <c r="AC29" s="87"/>
      <c r="AD29" s="138"/>
    </row>
    <row r="30" spans="1:30" s="76" customFormat="1">
      <c r="A30" s="60"/>
      <c r="B30" s="61"/>
      <c r="C30" s="62"/>
      <c r="D30" s="62"/>
      <c r="E30" s="62"/>
      <c r="F30" s="63"/>
      <c r="G30" s="64" t="s">
        <v>55</v>
      </c>
      <c r="H30" s="65" t="s">
        <v>83</v>
      </c>
      <c r="I30" s="66">
        <v>1</v>
      </c>
      <c r="J30" s="67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5"/>
      <c r="Y30" s="45"/>
      <c r="Z30" s="45"/>
      <c r="AA30" s="45"/>
      <c r="AB30" s="45"/>
      <c r="AC30" s="45"/>
      <c r="AD30" s="45"/>
    </row>
    <row r="31" spans="1:30" s="76" customFormat="1">
      <c r="A31" s="134"/>
      <c r="B31" s="135"/>
      <c r="C31" s="135"/>
      <c r="D31" s="135"/>
      <c r="E31" s="135"/>
      <c r="F31" s="135"/>
      <c r="G31" s="135"/>
      <c r="H31" s="135"/>
      <c r="I31" s="135"/>
      <c r="J31" s="135"/>
      <c r="K31" s="68"/>
      <c r="L31" s="68"/>
      <c r="M31" s="68"/>
      <c r="N31" s="68"/>
      <c r="O31" s="68"/>
      <c r="P31" s="68"/>
      <c r="Q31" s="68"/>
      <c r="R31" s="68"/>
      <c r="S31" s="68"/>
      <c r="T31" s="69"/>
      <c r="U31" s="69"/>
      <c r="V31" s="70" t="s">
        <v>85</v>
      </c>
      <c r="W31" s="71">
        <f>SUM(W5+W7+W9+W11+W13+W16+W19+W21+W23+W25+W28)</f>
        <v>2586114</v>
      </c>
      <c r="X31" s="72"/>
      <c r="Y31" s="72"/>
      <c r="Z31" s="72"/>
      <c r="AA31" s="72"/>
      <c r="AB31" s="72"/>
      <c r="AC31" s="72"/>
      <c r="AD31" s="72"/>
    </row>
    <row r="32" spans="1:30" s="76" customFormat="1">
      <c r="A32" s="73"/>
      <c r="B32" s="69"/>
      <c r="C32" s="74"/>
      <c r="D32" s="74"/>
      <c r="E32" s="74"/>
      <c r="F32" s="74"/>
      <c r="G32" s="69"/>
      <c r="H32" s="75"/>
      <c r="I32" s="75"/>
      <c r="J32" s="69"/>
      <c r="K32" s="68"/>
      <c r="L32" s="68"/>
      <c r="M32" s="68"/>
      <c r="N32" s="68"/>
      <c r="O32" s="68"/>
      <c r="P32" s="68"/>
      <c r="Q32" s="68"/>
      <c r="R32" s="68"/>
      <c r="S32" s="68"/>
      <c r="T32" s="69"/>
      <c r="U32" s="69"/>
      <c r="V32" s="69"/>
      <c r="W32" s="69"/>
    </row>
    <row r="33" spans="2:2">
      <c r="B33" s="84"/>
    </row>
  </sheetData>
  <sheetProtection selectLockedCells="1" selectUnlockedCells="1"/>
  <mergeCells count="243">
    <mergeCell ref="A31:J31"/>
    <mergeCell ref="AB2:AD2"/>
    <mergeCell ref="M28:N28"/>
    <mergeCell ref="O28:Q28"/>
    <mergeCell ref="X28:X29"/>
    <mergeCell ref="Y28:Y29"/>
    <mergeCell ref="Z28:Z29"/>
    <mergeCell ref="AA28:AA29"/>
    <mergeCell ref="AB28:AB29"/>
    <mergeCell ref="AC28:AC29"/>
    <mergeCell ref="AD28:AD29"/>
    <mergeCell ref="M29:N29"/>
    <mergeCell ref="O29:Q29"/>
    <mergeCell ref="B28:B29"/>
    <mergeCell ref="C28:C29"/>
    <mergeCell ref="D28:D29"/>
    <mergeCell ref="E28:E29"/>
    <mergeCell ref="F28:F29"/>
    <mergeCell ref="G28:G29"/>
    <mergeCell ref="I28:I29"/>
    <mergeCell ref="J28:J29"/>
    <mergeCell ref="K28:L28"/>
    <mergeCell ref="K29:L29"/>
    <mergeCell ref="AD19:AD20"/>
    <mergeCell ref="AD21:AD22"/>
    <mergeCell ref="AD23:AD24"/>
    <mergeCell ref="A25:A26"/>
    <mergeCell ref="B25:B26"/>
    <mergeCell ref="C25:C26"/>
    <mergeCell ref="D25:D26"/>
    <mergeCell ref="E25:E26"/>
    <mergeCell ref="F25:F26"/>
    <mergeCell ref="G25:G26"/>
    <mergeCell ref="I25:I26"/>
    <mergeCell ref="J25:J26"/>
    <mergeCell ref="X25:X26"/>
    <mergeCell ref="Y25:Y26"/>
    <mergeCell ref="Z25:Z26"/>
    <mergeCell ref="AA25:AA26"/>
    <mergeCell ref="AB25:AB26"/>
    <mergeCell ref="AC25:AC26"/>
    <mergeCell ref="AD25:AD26"/>
    <mergeCell ref="K26:L26"/>
    <mergeCell ref="M26:N26"/>
    <mergeCell ref="O26:P26"/>
    <mergeCell ref="Q26:R26"/>
    <mergeCell ref="S26:T26"/>
    <mergeCell ref="U26:V26"/>
    <mergeCell ref="P16:Q16"/>
    <mergeCell ref="X16:X17"/>
    <mergeCell ref="Y16:Y17"/>
    <mergeCell ref="Z16:Z17"/>
    <mergeCell ref="AA16:AA17"/>
    <mergeCell ref="AB16:AB17"/>
    <mergeCell ref="AC16:AC17"/>
    <mergeCell ref="AD16:AD17"/>
    <mergeCell ref="P17:Q17"/>
    <mergeCell ref="AD5:AD6"/>
    <mergeCell ref="AD7:AD8"/>
    <mergeCell ref="AD9:AD10"/>
    <mergeCell ref="AD11:AD12"/>
    <mergeCell ref="A13:A14"/>
    <mergeCell ref="B13:B14"/>
    <mergeCell ref="C13:C14"/>
    <mergeCell ref="D13:D14"/>
    <mergeCell ref="E13:E14"/>
    <mergeCell ref="F13:F14"/>
    <mergeCell ref="G13:G14"/>
    <mergeCell ref="I13:I14"/>
    <mergeCell ref="J13:J14"/>
    <mergeCell ref="X13:X14"/>
    <mergeCell ref="Y13:Y14"/>
    <mergeCell ref="Z13:Z14"/>
    <mergeCell ref="AA13:AA14"/>
    <mergeCell ref="AB13:AB14"/>
    <mergeCell ref="AC13:AC14"/>
    <mergeCell ref="AD13:AD14"/>
    <mergeCell ref="X11:X12"/>
    <mergeCell ref="Y11:Y12"/>
    <mergeCell ref="Z11:Z12"/>
    <mergeCell ref="AA11:AA12"/>
    <mergeCell ref="K27:L27"/>
    <mergeCell ref="M27:N27"/>
    <mergeCell ref="O27:P27"/>
    <mergeCell ref="Q27:R27"/>
    <mergeCell ref="S27:T27"/>
    <mergeCell ref="U27:V27"/>
    <mergeCell ref="A28:A29"/>
    <mergeCell ref="K25:L25"/>
    <mergeCell ref="M25:N25"/>
    <mergeCell ref="O25:P25"/>
    <mergeCell ref="Q25:R25"/>
    <mergeCell ref="S25:T25"/>
    <mergeCell ref="U25:V25"/>
    <mergeCell ref="AA23:AA24"/>
    <mergeCell ref="AB23:AB24"/>
    <mergeCell ref="AC23:AC24"/>
    <mergeCell ref="K24:L24"/>
    <mergeCell ref="M24:N24"/>
    <mergeCell ref="O24:P24"/>
    <mergeCell ref="Q24:R24"/>
    <mergeCell ref="S24:T24"/>
    <mergeCell ref="U24:V24"/>
    <mergeCell ref="Q23:R23"/>
    <mergeCell ref="S23:T23"/>
    <mergeCell ref="U23:V23"/>
    <mergeCell ref="X23:X24"/>
    <mergeCell ref="Y23:Y24"/>
    <mergeCell ref="Z23:Z24"/>
    <mergeCell ref="G23:G24"/>
    <mergeCell ref="I23:I24"/>
    <mergeCell ref="J23:J24"/>
    <mergeCell ref="K23:L23"/>
    <mergeCell ref="M23:N23"/>
    <mergeCell ref="O23:P23"/>
    <mergeCell ref="A23:A24"/>
    <mergeCell ref="B23:B24"/>
    <mergeCell ref="C23:C24"/>
    <mergeCell ref="D23:D24"/>
    <mergeCell ref="E23:E24"/>
    <mergeCell ref="F23:F24"/>
    <mergeCell ref="AA21:AA22"/>
    <mergeCell ref="AB21:AB22"/>
    <mergeCell ref="AC21:AC22"/>
    <mergeCell ref="K22:L22"/>
    <mergeCell ref="M22:N22"/>
    <mergeCell ref="O22:P22"/>
    <mergeCell ref="Q22:R22"/>
    <mergeCell ref="S22:T22"/>
    <mergeCell ref="U22:V22"/>
    <mergeCell ref="Q21:R21"/>
    <mergeCell ref="S21:T21"/>
    <mergeCell ref="U21:V21"/>
    <mergeCell ref="X21:X22"/>
    <mergeCell ref="Y21:Y22"/>
    <mergeCell ref="Z21:Z22"/>
    <mergeCell ref="G21:G22"/>
    <mergeCell ref="I21:I22"/>
    <mergeCell ref="J21:J22"/>
    <mergeCell ref="K21:L21"/>
    <mergeCell ref="M21:N21"/>
    <mergeCell ref="O21:P21"/>
    <mergeCell ref="A21:A22"/>
    <mergeCell ref="B21:B22"/>
    <mergeCell ref="C21:C22"/>
    <mergeCell ref="D21:D22"/>
    <mergeCell ref="E21:E22"/>
    <mergeCell ref="F21:F22"/>
    <mergeCell ref="AB19:AB20"/>
    <mergeCell ref="AC19:AC20"/>
    <mergeCell ref="K20:L20"/>
    <mergeCell ref="M20:N20"/>
    <mergeCell ref="O20:P20"/>
    <mergeCell ref="Q20:R20"/>
    <mergeCell ref="S20:T20"/>
    <mergeCell ref="U20:V20"/>
    <mergeCell ref="Q19:R19"/>
    <mergeCell ref="S19:T19"/>
    <mergeCell ref="U19:V19"/>
    <mergeCell ref="X19:X20"/>
    <mergeCell ref="Y19:Y20"/>
    <mergeCell ref="Z19:Z20"/>
    <mergeCell ref="AA19:AA20"/>
    <mergeCell ref="G19:G20"/>
    <mergeCell ref="I19:I20"/>
    <mergeCell ref="J19:J20"/>
    <mergeCell ref="K19:L19"/>
    <mergeCell ref="M19:N19"/>
    <mergeCell ref="O19:P19"/>
    <mergeCell ref="A19:A20"/>
    <mergeCell ref="B19:B20"/>
    <mergeCell ref="C19:C20"/>
    <mergeCell ref="D19:D20"/>
    <mergeCell ref="E19:E20"/>
    <mergeCell ref="F19:F20"/>
    <mergeCell ref="A16:A17"/>
    <mergeCell ref="B16:B17"/>
    <mergeCell ref="C16:C17"/>
    <mergeCell ref="D16:D17"/>
    <mergeCell ref="E16:E17"/>
    <mergeCell ref="F16:F17"/>
    <mergeCell ref="G16:G17"/>
    <mergeCell ref="I16:I17"/>
    <mergeCell ref="J16:J17"/>
    <mergeCell ref="AB11:AB12"/>
    <mergeCell ref="AC11:AC12"/>
    <mergeCell ref="AC9:AC10"/>
    <mergeCell ref="A11:A12"/>
    <mergeCell ref="B11:B12"/>
    <mergeCell ref="C11:C12"/>
    <mergeCell ref="D11:D12"/>
    <mergeCell ref="E11:E12"/>
    <mergeCell ref="F11:F12"/>
    <mergeCell ref="G11:G12"/>
    <mergeCell ref="I11:I12"/>
    <mergeCell ref="J11:J12"/>
    <mergeCell ref="J9:J10"/>
    <mergeCell ref="X9:X10"/>
    <mergeCell ref="Y9:Y10"/>
    <mergeCell ref="Z9:Z10"/>
    <mergeCell ref="AA9:AA10"/>
    <mergeCell ref="AB9:AB10"/>
    <mergeCell ref="A9:A10"/>
    <mergeCell ref="B9:B10"/>
    <mergeCell ref="C9:C10"/>
    <mergeCell ref="D9:D10"/>
    <mergeCell ref="E9:E10"/>
    <mergeCell ref="F9:F10"/>
    <mergeCell ref="G9:G10"/>
    <mergeCell ref="I9:I10"/>
    <mergeCell ref="I7:I8"/>
    <mergeCell ref="A1:AC1"/>
    <mergeCell ref="AA5:AA6"/>
    <mergeCell ref="AB5:AB6"/>
    <mergeCell ref="AC5:AC6"/>
    <mergeCell ref="A7:A8"/>
    <mergeCell ref="B7:B8"/>
    <mergeCell ref="C7:C8"/>
    <mergeCell ref="D7:D8"/>
    <mergeCell ref="E7:E8"/>
    <mergeCell ref="F7:F8"/>
    <mergeCell ref="G7:G8"/>
    <mergeCell ref="G5:G6"/>
    <mergeCell ref="I5:I6"/>
    <mergeCell ref="J5:J6"/>
    <mergeCell ref="X5:X6"/>
    <mergeCell ref="Y5:Y6"/>
    <mergeCell ref="Z5:Z6"/>
    <mergeCell ref="AB7:AB8"/>
    <mergeCell ref="AC7:AC8"/>
    <mergeCell ref="J7:J8"/>
    <mergeCell ref="X7:X8"/>
    <mergeCell ref="Y7:Y8"/>
    <mergeCell ref="Z7:Z8"/>
    <mergeCell ref="AA7:AA8"/>
    <mergeCell ref="G2:O2"/>
    <mergeCell ref="K3:V3"/>
    <mergeCell ref="A5:A6"/>
    <mergeCell ref="B5:B6"/>
    <mergeCell ref="C5:C6"/>
    <mergeCell ref="D5:D6"/>
    <mergeCell ref="E5:E6"/>
    <mergeCell ref="F5:F6"/>
  </mergeCells>
  <printOptions horizontalCentered="1" verticalCentered="1"/>
  <pageMargins left="0.39395833333333335" right="0.24" top="0.43" bottom="0.74803149606299213" header="0.31496062992125984" footer="0.31496062992125984"/>
  <pageSetup paperSize="9" scale="46" fitToHeight="0" orientation="landscape" useFirstPageNumber="1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1 do siwz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Barbara Banko</dc:creator>
  <cp:lastModifiedBy>Barbara Banko</cp:lastModifiedBy>
  <cp:lastPrinted>2020-10-23T06:33:30Z</cp:lastPrinted>
  <dcterms:created xsi:type="dcterms:W3CDTF">2019-10-16T11:17:03Z</dcterms:created>
  <dcterms:modified xsi:type="dcterms:W3CDTF">2020-10-23T06:33:33Z</dcterms:modified>
</cp:coreProperties>
</file>